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-195" windowWidth="19080" windowHeight="11280" tabRatio="861" activeTab="3"/>
  </bookViews>
  <sheets>
    <sheet name="1. 졸업이수학점표" sheetId="1" r:id="rId1"/>
    <sheet name="2. 교육과정표" sheetId="2" r:id="rId2"/>
    <sheet name="3. 전문기초교양" sheetId="3" r:id="rId3"/>
    <sheet name="4. 전공과목교과목록" sheetId="4" r:id="rId4"/>
    <sheet name="5. 개전전공과목대비표" sheetId="5" r:id="rId5"/>
    <sheet name="6. 동일과목내역" sheetId="6" r:id="rId6"/>
  </sheets>
  <definedNames>
    <definedName name="_xlnm.Print_Titles" localSheetId="0">'1. 졸업이수학점표'!$5:$6</definedName>
    <definedName name="_xlnm.Print_Titles" localSheetId="3">'4. 전공과목교과목록'!$5:$6</definedName>
    <definedName name="_xlnm.Print_Titles" localSheetId="4">'5. 개전전공과목대비표'!$5:$7</definedName>
  </definedNames>
  <calcPr calcId="145621"/>
</workbook>
</file>

<file path=xl/calcChain.xml><?xml version="1.0" encoding="utf-8"?>
<calcChain xmlns="http://schemas.openxmlformats.org/spreadsheetml/2006/main">
  <c r="N58" i="2" l="1"/>
  <c r="M58" i="2"/>
  <c r="K58" i="2"/>
  <c r="J58" i="2"/>
  <c r="H58" i="2"/>
  <c r="O46" i="2"/>
  <c r="N60" i="2" l="1"/>
  <c r="M60" i="2"/>
  <c r="K60" i="2"/>
  <c r="J60" i="2"/>
  <c r="H60" i="2"/>
  <c r="E60" i="2"/>
  <c r="D60" i="2"/>
  <c r="O20" i="2"/>
  <c r="O33" i="2"/>
  <c r="O57" i="2"/>
  <c r="O59" i="2"/>
  <c r="M8" i="1" l="1"/>
  <c r="M9" i="1"/>
  <c r="M7" i="1"/>
  <c r="L7" i="1"/>
  <c r="N20" i="2" l="1"/>
  <c r="M20" i="2"/>
  <c r="K20" i="2"/>
  <c r="J20" i="2"/>
  <c r="H20" i="2"/>
  <c r="G20" i="2"/>
  <c r="E20" i="2"/>
  <c r="D20" i="2"/>
  <c r="E46" i="2"/>
  <c r="E33" i="2"/>
  <c r="E58" i="2" s="1"/>
  <c r="D58" i="2"/>
  <c r="H57" i="2"/>
  <c r="G57" i="2"/>
  <c r="D46" i="2"/>
  <c r="K46" i="2"/>
  <c r="J46" i="2"/>
  <c r="H33" i="2"/>
  <c r="G33" i="2"/>
  <c r="D33" i="2"/>
  <c r="G58" i="2" l="1"/>
  <c r="G60" i="2" l="1"/>
  <c r="O60" i="2" s="1"/>
  <c r="O58" i="2"/>
</calcChain>
</file>

<file path=xl/sharedStrings.xml><?xml version="1.0" encoding="utf-8"?>
<sst xmlns="http://schemas.openxmlformats.org/spreadsheetml/2006/main" count="1176" uniqueCount="267">
  <si>
    <t>대학명</t>
    <phoneticPr fontId="1" type="noConversion"/>
  </si>
  <si>
    <t>학과(전공)</t>
    <phoneticPr fontId="1" type="noConversion"/>
  </si>
  <si>
    <t>구분</t>
    <phoneticPr fontId="1" type="noConversion"/>
  </si>
  <si>
    <t>교양</t>
    <phoneticPr fontId="1" type="noConversion"/>
  </si>
  <si>
    <t>전공</t>
    <phoneticPr fontId="1" type="noConversion"/>
  </si>
  <si>
    <t>핵심
교양</t>
    <phoneticPr fontId="1" type="noConversion"/>
  </si>
  <si>
    <t>일반
교양</t>
    <phoneticPr fontId="1" type="noConversion"/>
  </si>
  <si>
    <t>교양
소계</t>
    <phoneticPr fontId="1" type="noConversion"/>
  </si>
  <si>
    <t>전공
소계</t>
    <phoneticPr fontId="1" type="noConversion"/>
  </si>
  <si>
    <t>계</t>
    <phoneticPr fontId="1" type="noConversion"/>
  </si>
  <si>
    <t>전공
기초</t>
    <phoneticPr fontId="1" type="noConversion"/>
  </si>
  <si>
    <t>전공
핵심</t>
    <phoneticPr fontId="1" type="noConversion"/>
  </si>
  <si>
    <t>전공
심화</t>
    <phoneticPr fontId="1" type="noConversion"/>
  </si>
  <si>
    <t>독어독문학과</t>
  </si>
  <si>
    <t>단수전공자</t>
    <phoneticPr fontId="1" type="noConversion"/>
  </si>
  <si>
    <t>복수전공자</t>
    <phoneticPr fontId="1" type="noConversion"/>
  </si>
  <si>
    <t>부전공자</t>
    <phoneticPr fontId="1" type="noConversion"/>
  </si>
  <si>
    <t>교직단수전공자</t>
    <phoneticPr fontId="1" type="noConversion"/>
  </si>
  <si>
    <t>교직복수전공자</t>
    <phoneticPr fontId="1" type="noConversion"/>
  </si>
  <si>
    <t>심화단수전공자</t>
    <phoneticPr fontId="1" type="noConversion"/>
  </si>
  <si>
    <t>건축공학과</t>
    <phoneticPr fontId="1" type="noConversion"/>
  </si>
  <si>
    <t>심화복수전공자</t>
    <phoneticPr fontId="1" type="noConversion"/>
  </si>
  <si>
    <t>심화부전공자</t>
    <phoneticPr fontId="1" type="noConversion"/>
  </si>
  <si>
    <t>심단수전공자</t>
    <phoneticPr fontId="1" type="noConversion"/>
  </si>
  <si>
    <t>심화교직단수전공자</t>
    <phoneticPr fontId="1" type="noConversion"/>
  </si>
  <si>
    <t>심화교직복수전공자</t>
    <phoneticPr fontId="1" type="noConversion"/>
  </si>
  <si>
    <t>컴퓨터공학과</t>
    <phoneticPr fontId="1" type="noConversion"/>
  </si>
  <si>
    <t>공과대학
(공학심화과정)</t>
    <phoneticPr fontId="1" type="noConversion"/>
  </si>
  <si>
    <t>공과대학</t>
    <phoneticPr fontId="1" type="noConversion"/>
  </si>
  <si>
    <t>공통
기초
교양</t>
    <phoneticPr fontId="1" type="noConversion"/>
  </si>
  <si>
    <t>전문
기초
교양</t>
    <phoneticPr fontId="1" type="noConversion"/>
  </si>
  <si>
    <t>일반
선택</t>
    <phoneticPr fontId="1" type="noConversion"/>
  </si>
  <si>
    <t xml:space="preserve">※ 전공이수학점은 단수전공자의 경우 당해학과 졸업학점의 60%이상을 원칙으로 하되, 사범대학 소속학과의 전공과목 이수학점은 졸업이수학점이 140학점이 이상이어도 140학점을 기준으로 산정함 </t>
  </si>
  <si>
    <t>※ 교원자격증 취득을 위해서는 일반선택으로 교직과목 23학점을 반드시 이수해야 하며, 이로 인하여 일반선택 이수학점이 증가하는 경우에는 졸업이수학점을 초과하여 이수하여야 함</t>
  </si>
  <si>
    <t>학 년</t>
  </si>
  <si>
    <t>1 학년</t>
  </si>
  <si>
    <t>2 학년</t>
  </si>
  <si>
    <t>3 학년</t>
  </si>
  <si>
    <t>4 학년</t>
  </si>
  <si>
    <t>계</t>
  </si>
  <si>
    <t>이수분야</t>
  </si>
  <si>
    <t>전공</t>
  </si>
  <si>
    <t>일반선택</t>
  </si>
  <si>
    <t>총계</t>
  </si>
  <si>
    <t>공통기초교양</t>
    <phoneticPr fontId="1" type="noConversion"/>
  </si>
  <si>
    <t>핵심교양</t>
    <phoneticPr fontId="1" type="noConversion"/>
  </si>
  <si>
    <t>전문기초교양</t>
    <phoneticPr fontId="1" type="noConversion"/>
  </si>
  <si>
    <t>일반교양</t>
    <phoneticPr fontId="1" type="noConversion"/>
  </si>
  <si>
    <t>전공기초</t>
    <phoneticPr fontId="1" type="noConversion"/>
  </si>
  <si>
    <t>전공핵심</t>
    <phoneticPr fontId="1" type="noConversion"/>
  </si>
  <si>
    <t>전공심화</t>
    <phoneticPr fontId="1" type="noConversion"/>
  </si>
  <si>
    <t>교과목명</t>
  </si>
  <si>
    <t>교과목명</t>
    <phoneticPr fontId="1" type="noConversion"/>
  </si>
  <si>
    <t>교양 소계</t>
    <phoneticPr fontId="1" type="noConversion"/>
  </si>
  <si>
    <t>전공 소계</t>
    <phoneticPr fontId="1" type="noConversion"/>
  </si>
  <si>
    <t>※ 교양 학점은 학년,학기별 수강신청 기준학점을 고려하여 편성(전문기초교양은 반드시 편성)</t>
    <phoneticPr fontId="1" type="noConversion"/>
  </si>
  <si>
    <r>
      <t xml:space="preserve">※ 일반학과의 졸업에 필요한 이수학점은 130학점 이상(의예과, 수의예과 수료학점은 72학점)으로 하며, </t>
    </r>
    <r>
      <rPr>
        <sz val="9"/>
        <color rgb="FFFF0000"/>
        <rFont val="맑은 고딕"/>
        <family val="3"/>
        <charset val="129"/>
        <scheme val="major"/>
      </rPr>
      <t>사범대학 소속학과 및 교직과정설치학과의 교직이수자 졸업이수학점은 140학점이상으로, 교직복수전공자의 졸업이수학점은 150학점이상으로 함</t>
    </r>
    <phoneticPr fontId="1" type="noConversion"/>
  </si>
  <si>
    <r>
      <t xml:space="preserve">※ </t>
    </r>
    <r>
      <rPr>
        <sz val="9"/>
        <color rgb="FFFF0000"/>
        <rFont val="맑은 고딕"/>
        <family val="3"/>
        <charset val="129"/>
        <scheme val="major"/>
      </rPr>
      <t>교직과정설치학과의 졸업이수학점은 ①단수전공, ②복수전공, ③부전공, ④교직단수전공, ⑤교직복수전공으로 5원화 함.</t>
    </r>
    <phoneticPr fontId="1" type="noConversion"/>
  </si>
  <si>
    <t>학년</t>
  </si>
  <si>
    <t>학년</t>
    <phoneticPr fontId="1" type="noConversion"/>
  </si>
  <si>
    <t>단과대학</t>
    <phoneticPr fontId="1" type="noConversion"/>
  </si>
  <si>
    <t>학과명</t>
    <phoneticPr fontId="1" type="noConversion"/>
  </si>
  <si>
    <t>교과목</t>
    <phoneticPr fontId="1" type="noConversion"/>
  </si>
  <si>
    <t>교과목번호</t>
    <phoneticPr fontId="1" type="noConversion"/>
  </si>
  <si>
    <t>학점시수</t>
    <phoneticPr fontId="1" type="noConversion"/>
  </si>
  <si>
    <t>비고</t>
  </si>
  <si>
    <t>비고</t>
    <phoneticPr fontId="1" type="noConversion"/>
  </si>
  <si>
    <t>이수구분</t>
    <phoneticPr fontId="1" type="noConversion"/>
  </si>
  <si>
    <t>국문</t>
  </si>
  <si>
    <t>국문</t>
    <phoneticPr fontId="1" type="noConversion"/>
  </si>
  <si>
    <t>영문</t>
  </si>
  <si>
    <t>영문</t>
    <phoneticPr fontId="1" type="noConversion"/>
  </si>
  <si>
    <t>※ 교과목번호 중 기존과목은 기존과목번호를 기재하고 신규 및 변경과목은 공란으로 작성</t>
    <phoneticPr fontId="1" type="noConversion"/>
  </si>
  <si>
    <t>※ 정렬 순서 : 학년학기 → 이수구분(전공기초-전공핵심-전공심화) → 교과목번호 순으로 오름차순 정렬</t>
    <phoneticPr fontId="1" type="noConversion"/>
  </si>
  <si>
    <t>※ 복수전공, 부전공 이수학점은 주전공학과의 일반선택학점으로 인정</t>
    <phoneticPr fontId="1" type="noConversion"/>
  </si>
  <si>
    <t>학기</t>
  </si>
  <si>
    <t>변동내역</t>
  </si>
  <si>
    <t>신설/변경</t>
    <phoneticPr fontId="1" type="noConversion"/>
  </si>
  <si>
    <t>종전 교과 내역(2014학년도 기준)</t>
    <phoneticPr fontId="1" type="noConversion"/>
  </si>
  <si>
    <t>개정 교과 내역(2015학년도 기준)</t>
    <phoneticPr fontId="1" type="noConversion"/>
  </si>
  <si>
    <t>순번</t>
    <phoneticPr fontId="1" type="noConversion"/>
  </si>
  <si>
    <t>학기</t>
    <phoneticPr fontId="1" type="noConversion"/>
  </si>
  <si>
    <t>【서식5】 2015학년도 개정(변동) 전공과목 대비표</t>
    <phoneticPr fontId="1" type="noConversion"/>
  </si>
  <si>
    <t>※ 개정(변동) 전공과목만 제출(전년도와 변경이 없는 과목은 제출하지 않음)</t>
  </si>
  <si>
    <t xml:space="preserve">※ 교직기본이수영역 과목의 경우에는 “비고”란에 “교직”으로 표기 바람. </t>
  </si>
  <si>
    <r>
      <t>※ 『</t>
    </r>
    <r>
      <rPr>
        <b/>
        <sz val="9"/>
        <color rgb="FF000000"/>
        <rFont val="맑은 고딕"/>
        <family val="3"/>
        <charset val="129"/>
        <scheme val="major"/>
      </rPr>
      <t>변동내역</t>
    </r>
    <r>
      <rPr>
        <sz val="9"/>
        <color rgb="FF000000"/>
        <rFont val="맑은 고딕"/>
        <family val="3"/>
        <charset val="129"/>
        <scheme val="major"/>
      </rPr>
      <t>』</t>
    </r>
    <r>
      <rPr>
        <b/>
        <sz val="9"/>
        <color rgb="FF000000"/>
        <rFont val="맑은 고딕"/>
        <family val="3"/>
        <charset val="129"/>
        <scheme val="major"/>
      </rPr>
      <t>(학년변경, 학기변경, 이수구분, 국문교과명변경, 영문교과명변경, 학점시수 등</t>
    </r>
    <r>
      <rPr>
        <sz val="9"/>
        <color rgb="FF000000"/>
        <rFont val="맑은 고딕"/>
        <family val="3"/>
        <charset val="129"/>
        <scheme val="major"/>
      </rPr>
      <t>)과 『</t>
    </r>
    <r>
      <rPr>
        <b/>
        <sz val="9"/>
        <color rgb="FF000000"/>
        <rFont val="맑은 고딕"/>
        <family val="3"/>
        <charset val="129"/>
        <scheme val="major"/>
      </rPr>
      <t>신설 / 변경</t>
    </r>
    <r>
      <rPr>
        <sz val="9"/>
        <color rgb="FF000000"/>
        <rFont val="맑은 고딕"/>
        <family val="3"/>
        <charset val="129"/>
        <scheme val="major"/>
      </rPr>
      <t>』을 반드시 기재 바람.</t>
    </r>
  </si>
  <si>
    <r>
      <t xml:space="preserve">    - </t>
    </r>
    <r>
      <rPr>
        <b/>
        <sz val="9"/>
        <color rgb="FF000000"/>
        <rFont val="맑은 고딕"/>
        <family val="3"/>
        <charset val="129"/>
        <scheme val="major"/>
      </rPr>
      <t>『국문교과목명</t>
    </r>
    <r>
      <rPr>
        <sz val="9"/>
        <color rgb="FF000000"/>
        <rFont val="맑은 고딕"/>
        <family val="3"/>
        <charset val="129"/>
        <scheme val="major"/>
      </rPr>
      <t xml:space="preserve">』과 </t>
    </r>
    <r>
      <rPr>
        <b/>
        <sz val="9"/>
        <color rgb="FF000000"/>
        <rFont val="맑은 고딕"/>
        <family val="3"/>
        <charset val="129"/>
        <scheme val="major"/>
      </rPr>
      <t>『학점시수</t>
    </r>
    <r>
      <rPr>
        <sz val="9"/>
        <color rgb="FF000000"/>
        <rFont val="맑은 고딕"/>
        <family val="3"/>
        <charset val="129"/>
        <scheme val="major"/>
      </rPr>
      <t>』가 변경되는 경우는 개정교과내역에는 “신설”로 표기 바람.</t>
    </r>
    <phoneticPr fontId="1" type="noConversion"/>
  </si>
  <si>
    <r>
      <t>※ 종전 교과 내역의 대체성격을 갖는 신설과목은 같은 순번에 작성 바람.(</t>
    </r>
    <r>
      <rPr>
        <sz val="9"/>
        <color rgb="FFFF0000"/>
        <rFont val="맑은 고딕"/>
        <family val="3"/>
        <charset val="129"/>
        <scheme val="major"/>
      </rPr>
      <t>종전 교과목이 개정 교과목으로 변경되었다 하더라도 종전 교과목이 폐지 되는 것은 아니며, 폐지를 원할 경우 별도의 폐지 요청을 제출해야 함.</t>
    </r>
    <r>
      <rPr>
        <sz val="9"/>
        <color rgb="FF000000"/>
        <rFont val="맑은 고딕"/>
        <family val="3"/>
        <charset val="129"/>
        <scheme val="major"/>
      </rPr>
      <t>)</t>
    </r>
  </si>
  <si>
    <t>【서식4】 2015학년도 전공과목 교과목록</t>
    <phoneticPr fontId="1" type="noConversion"/>
  </si>
  <si>
    <t>【서식3】 2015학년도 전문기초교양 지정 과목</t>
    <phoneticPr fontId="1" type="noConversion"/>
  </si>
  <si>
    <t>【서식2】 2015학년도 교육과정표</t>
    <phoneticPr fontId="1" type="noConversion"/>
  </si>
  <si>
    <t>【서식1】 2015학년도 졸업이수학점표</t>
    <phoneticPr fontId="1" type="noConversion"/>
  </si>
  <si>
    <t>【서식6】 2015학년도 전공과목 중 동일과목 내역</t>
    <phoneticPr fontId="1" type="noConversion"/>
  </si>
  <si>
    <t>전공과목명</t>
    <phoneticPr fontId="1" type="noConversion"/>
  </si>
  <si>
    <t>동일과목 해당학과(전공)</t>
    <phoneticPr fontId="1" type="noConversion"/>
  </si>
  <si>
    <t>※ 교과교육영역과목을 동일계열간 통합운영하는 경우엔 〈서식7〉의 『동일과목 내역표』를 반드시 제출함.</t>
  </si>
  <si>
    <r>
      <t>※ 동일과목내역이 교과교육과목인 경우에는 비고란에</t>
    </r>
    <r>
      <rPr>
        <sz val="9"/>
        <color rgb="FFFF0000"/>
        <rFont val="맑은 고딕"/>
        <family val="3"/>
        <charset val="129"/>
        <scheme val="major"/>
      </rPr>
      <t xml:space="preserve"> “교과교육”</t>
    </r>
    <r>
      <rPr>
        <sz val="9"/>
        <color rgb="FF000000"/>
        <rFont val="맑은 고딕"/>
        <family val="3"/>
        <charset val="129"/>
        <scheme val="major"/>
      </rPr>
      <t>이라고 반드시 표시할 것.</t>
    </r>
  </si>
  <si>
    <t>(학과명 :                                     )</t>
    <phoneticPr fontId="1" type="noConversion"/>
  </si>
  <si>
    <t>확인 : 학과장                               (인)</t>
    <phoneticPr fontId="1" type="noConversion"/>
  </si>
  <si>
    <t>※ 기존 기초는 과목특성을 고려하여 전공기초 또는 전문기초교양으로 편성</t>
    <phoneticPr fontId="1" type="noConversion"/>
  </si>
  <si>
    <t xml:space="preserve">    1. 일반교양과 유사한 기초과목(강의계획서가 일반교양과 동일한 기초과목) : 일반교양 중 전문기초교양으로 편성</t>
    <phoneticPr fontId="1" type="noConversion"/>
  </si>
  <si>
    <t xml:space="preserve">    2. 일반교양에 없는 기초과목 : 제공학과(주관학과)와 협의하여 전문기초교양으로 편성</t>
    <phoneticPr fontId="1" type="noConversion"/>
  </si>
  <si>
    <t>※ 일반교양의 운영은 제공학과(주관학과)에서 담당한다.</t>
    <phoneticPr fontId="1" type="noConversion"/>
  </si>
  <si>
    <t xml:space="preserve">    (단, 전문기초교양으로 지정한 일반교양은 제공학과와 협의하여 지정학과의 전임교수가 담당할수 있다.)</t>
    <phoneticPr fontId="1" type="noConversion"/>
  </si>
  <si>
    <r>
      <t xml:space="preserve">※ </t>
    </r>
    <r>
      <rPr>
        <sz val="9"/>
        <color rgb="FFFF0000"/>
        <rFont val="맑은 고딕"/>
        <family val="3"/>
        <charset val="129"/>
        <scheme val="minor"/>
      </rPr>
      <t>2014학년도 일반교양 중에서 0~12학점 이내로 지정</t>
    </r>
    <r>
      <rPr>
        <sz val="9"/>
        <color theme="1"/>
        <rFont val="맑은 고딕"/>
        <family val="2"/>
        <charset val="129"/>
        <scheme val="minor"/>
      </rPr>
      <t>(단, 공학교육심화과정은 별도로 정함)</t>
    </r>
    <phoneticPr fontId="1" type="noConversion"/>
  </si>
  <si>
    <t>확인 : ○○대학장                      (인)</t>
    <phoneticPr fontId="1" type="noConversion"/>
  </si>
  <si>
    <t>자연과학대학</t>
    <phoneticPr fontId="1" type="noConversion"/>
  </si>
  <si>
    <t>생화학과</t>
    <phoneticPr fontId="1" type="noConversion"/>
  </si>
  <si>
    <r>
      <t xml:space="preserve">[대학명: </t>
    </r>
    <r>
      <rPr>
        <sz val="12"/>
        <color theme="4" tint="-0.249977111117893"/>
        <rFont val="맑은 고딕"/>
        <family val="3"/>
        <charset val="129"/>
        <scheme val="minor"/>
      </rPr>
      <t>자연과학대학 생화학과</t>
    </r>
    <r>
      <rPr>
        <sz val="12"/>
        <rFont val="맑은 고딕"/>
        <family val="3"/>
        <charset val="129"/>
        <scheme val="minor"/>
      </rPr>
      <t xml:space="preserve"> ]</t>
    </r>
    <phoneticPr fontId="1" type="noConversion"/>
  </si>
  <si>
    <r>
      <t xml:space="preserve">[학과명: </t>
    </r>
    <r>
      <rPr>
        <sz val="12"/>
        <color theme="4" tint="-0.249977111117893"/>
        <rFont val="맑은 고딕"/>
        <family val="3"/>
        <charset val="129"/>
        <scheme val="minor"/>
      </rPr>
      <t>생화학과</t>
    </r>
    <r>
      <rPr>
        <sz val="12"/>
        <color theme="4" tint="-0.249977111117893"/>
        <rFont val="맑은 고딕"/>
        <family val="2"/>
        <charset val="129"/>
        <scheme val="minor"/>
      </rPr>
      <t xml:space="preserve"> </t>
    </r>
    <r>
      <rPr>
        <sz val="12"/>
        <color theme="4" tint="-0.249977111117893"/>
        <rFont val="맑은 고딕"/>
        <family val="3"/>
        <charset val="129"/>
        <scheme val="minor"/>
      </rPr>
      <t>생화학전공</t>
    </r>
    <r>
      <rPr>
        <sz val="12"/>
        <color theme="1"/>
        <rFont val="맑은 고딕"/>
        <family val="2"/>
        <charset val="129"/>
        <scheme val="minor"/>
      </rPr>
      <t xml:space="preserve"> ]</t>
    </r>
    <phoneticPr fontId="1" type="noConversion"/>
  </si>
  <si>
    <r>
      <t xml:space="preserve">확인 : 학과장   </t>
    </r>
    <r>
      <rPr>
        <sz val="12"/>
        <color theme="4" tint="-0.249977111117893"/>
        <rFont val="맑은 고딕"/>
        <family val="3"/>
        <charset val="129"/>
        <scheme val="minor"/>
      </rPr>
      <t xml:space="preserve">이찬용 </t>
    </r>
    <r>
      <rPr>
        <sz val="12"/>
        <color theme="1"/>
        <rFont val="맑은 고딕"/>
        <family val="3"/>
        <charset val="129"/>
        <scheme val="minor"/>
      </rPr>
      <t xml:space="preserve">   (인)</t>
    </r>
    <phoneticPr fontId="1" type="noConversion"/>
  </si>
  <si>
    <t>자연과학대학</t>
    <phoneticPr fontId="1" type="noConversion"/>
  </si>
  <si>
    <t>자연과학대학</t>
    <phoneticPr fontId="1" type="noConversion"/>
  </si>
  <si>
    <t>생화학과</t>
    <phoneticPr fontId="1" type="noConversion"/>
  </si>
  <si>
    <t>생화학과</t>
    <phoneticPr fontId="1" type="noConversion"/>
  </si>
  <si>
    <t>수학입문</t>
  </si>
  <si>
    <t>물리학개론</t>
  </si>
  <si>
    <t>실험통계학</t>
  </si>
  <si>
    <t>3/3/0</t>
  </si>
  <si>
    <r>
      <t xml:space="preserve">[학과명: </t>
    </r>
    <r>
      <rPr>
        <sz val="12"/>
        <color theme="4" tint="-0.249977111117893"/>
        <rFont val="맑은 고딕"/>
        <family val="3"/>
        <charset val="129"/>
        <scheme val="minor"/>
      </rPr>
      <t xml:space="preserve">생화학과 생화학전공 </t>
    </r>
    <r>
      <rPr>
        <sz val="12"/>
        <color theme="1"/>
        <rFont val="맑은 고딕"/>
        <family val="2"/>
        <charset val="129"/>
        <scheme val="minor"/>
      </rPr>
      <t xml:space="preserve">   ]</t>
    </r>
    <phoneticPr fontId="1" type="noConversion"/>
  </si>
  <si>
    <r>
      <t xml:space="preserve">확인 : 학과장 </t>
    </r>
    <r>
      <rPr>
        <sz val="12"/>
        <color theme="4" tint="-0.249977111117893"/>
        <rFont val="맑은 고딕"/>
        <family val="3"/>
        <charset val="129"/>
        <scheme val="minor"/>
      </rPr>
      <t>이 찬 용</t>
    </r>
    <r>
      <rPr>
        <sz val="12"/>
        <color theme="1"/>
        <rFont val="맑은 고딕"/>
        <family val="3"/>
        <charset val="129"/>
        <scheme val="minor"/>
      </rPr>
      <t xml:space="preserve">  (인)</t>
    </r>
    <phoneticPr fontId="1" type="noConversion"/>
  </si>
  <si>
    <t>기초</t>
  </si>
  <si>
    <t>핵심</t>
  </si>
  <si>
    <t>심화</t>
  </si>
  <si>
    <t>일반화학 1</t>
  </si>
  <si>
    <t>General Chemistry 1</t>
  </si>
  <si>
    <t>일반화학실험1</t>
  </si>
  <si>
    <t>General Chemistry Lab. 1</t>
  </si>
  <si>
    <t>1/0/2</t>
  </si>
  <si>
    <t>일반생물학 1</t>
  </si>
  <si>
    <t>General Biology 1</t>
  </si>
  <si>
    <t>일반생물학 실험 1</t>
  </si>
  <si>
    <t>General Biology Lab. 1</t>
  </si>
  <si>
    <t>1/0/3</t>
  </si>
  <si>
    <t>미래설계상담1</t>
  </si>
  <si>
    <t>Counseling for Future Planning 1</t>
  </si>
  <si>
    <t>0/0/0</t>
  </si>
  <si>
    <t>일반화학 2</t>
  </si>
  <si>
    <t>General Chemistry 2</t>
  </si>
  <si>
    <t>일반화학 실험 2</t>
  </si>
  <si>
    <t>General Chemistry Lab. 2</t>
  </si>
  <si>
    <t>일반생물학 2</t>
  </si>
  <si>
    <t>General Biology 2</t>
  </si>
  <si>
    <t>일반생물학 실험 2</t>
  </si>
  <si>
    <t>General Biology Lab. 2</t>
  </si>
  <si>
    <t>미래설계상담2</t>
  </si>
  <si>
    <t>Counseling for Future Planning 2</t>
  </si>
  <si>
    <t>미래설계상담3</t>
  </si>
  <si>
    <t>Counseling for Future Planning 3</t>
  </si>
  <si>
    <t>세포생물학</t>
  </si>
  <si>
    <t>Cell Biology</t>
  </si>
  <si>
    <t>세포생물학실험</t>
  </si>
  <si>
    <t>Cell Biology Lab.</t>
  </si>
  <si>
    <t>유기화학 1</t>
  </si>
  <si>
    <t>Organic Chemistry 1</t>
  </si>
  <si>
    <t>물리화학 1</t>
  </si>
  <si>
    <t>Physical Chemistry 1</t>
  </si>
  <si>
    <t>분석화학 1</t>
  </si>
  <si>
    <t>Analytical Chemistry 1</t>
  </si>
  <si>
    <t>생분석화학실험</t>
  </si>
  <si>
    <t>Bioanalytical Chemistry Lab.</t>
  </si>
  <si>
    <t>생물리화학실험</t>
  </si>
  <si>
    <t>Biophysical Chemistry Lab.</t>
  </si>
  <si>
    <t>미래설계상담4</t>
  </si>
  <si>
    <t>Counseling for Future Planning 4</t>
  </si>
  <si>
    <t>유기화학 2</t>
  </si>
  <si>
    <t>Organic Chemistry 2</t>
  </si>
  <si>
    <t>물리화학 2</t>
  </si>
  <si>
    <t>Physical Chemistry 2</t>
  </si>
  <si>
    <t>분석화학 2</t>
  </si>
  <si>
    <t>Analytical Chemistry 2</t>
  </si>
  <si>
    <t>유전생화학기초</t>
  </si>
  <si>
    <t>Fundamentals of Genetic Biochemistry</t>
  </si>
  <si>
    <t>생화학1</t>
  </si>
  <si>
    <t>Biochemistry 1</t>
  </si>
  <si>
    <t>물리생화학기초</t>
  </si>
  <si>
    <t>Fundamentals of Physical Biochemistry</t>
  </si>
  <si>
    <t>미생물생화학 기초 및 실험</t>
  </si>
  <si>
    <t>Fundamentals of Microbial Biochemstry &amp; Lab.</t>
  </si>
  <si>
    <t>3/2/2</t>
  </si>
  <si>
    <t>생유기화학실험</t>
  </si>
  <si>
    <t>Bioorganic Chemistry Lab.</t>
  </si>
  <si>
    <t>미래설계상담5</t>
  </si>
  <si>
    <t>Counseling for Future Planning 5</t>
  </si>
  <si>
    <t>효소학</t>
  </si>
  <si>
    <t>Enzymology</t>
  </si>
  <si>
    <t>생체고분자화학</t>
  </si>
  <si>
    <t>Chemistry of Biomacromolecules</t>
  </si>
  <si>
    <t>분자유전학</t>
  </si>
  <si>
    <t>Molecular Genetics</t>
  </si>
  <si>
    <t>분자생리학</t>
  </si>
  <si>
    <t>Molecular Physiology</t>
  </si>
  <si>
    <t>생화학실험 1</t>
  </si>
  <si>
    <t>Biochemistry Lab. 1</t>
  </si>
  <si>
    <t>생화학 2</t>
  </si>
  <si>
    <t>Biochemistry 2</t>
  </si>
  <si>
    <t>미래설계상담6</t>
  </si>
  <si>
    <t>Counseling for Future Planning 6</t>
  </si>
  <si>
    <t>면역화학및실험</t>
  </si>
  <si>
    <t>Immunochemistry &amp; Lab.</t>
  </si>
  <si>
    <t>약리생화학및실험</t>
  </si>
  <si>
    <t>Pharmacological Biochemistry &amp; Lab.</t>
  </si>
  <si>
    <t>생체에너지학 및 열역학</t>
  </si>
  <si>
    <t>Bioenergetics &amp; Thermodynamics</t>
  </si>
  <si>
    <t>분자미생물유전학 및 실험</t>
  </si>
  <si>
    <t>Molecular Microbial Genetics &amp; Lab.</t>
  </si>
  <si>
    <t>중간대사 및 조절</t>
  </si>
  <si>
    <t>Intermediary Metabolism &amp; Control</t>
  </si>
  <si>
    <t>생화학실험 2</t>
  </si>
  <si>
    <t>Biochemistry Lab. 2</t>
  </si>
  <si>
    <t>생화학3</t>
  </si>
  <si>
    <t>Biochemistry 3</t>
  </si>
  <si>
    <t>생화학특론</t>
  </si>
  <si>
    <t>Advanced Biochemistry</t>
  </si>
  <si>
    <t>분자병리학</t>
  </si>
  <si>
    <t>Molecular Pathology</t>
  </si>
  <si>
    <t>분자생물학및실험</t>
  </si>
  <si>
    <t>Molecular Biology &amp; Lab.</t>
  </si>
  <si>
    <t>분석생화학특강</t>
  </si>
  <si>
    <t>Advanced Analytical Biochemistry</t>
  </si>
  <si>
    <t>생유기화학특강</t>
  </si>
  <si>
    <t>Advanced Bioorganic Chemistry</t>
  </si>
  <si>
    <t>구조생물학</t>
  </si>
  <si>
    <t>Structural Biology</t>
  </si>
  <si>
    <t>생화학캡스톤디자인1</t>
  </si>
  <si>
    <t>Biochemistry Capstone Design 1</t>
  </si>
  <si>
    <t>2/0/4</t>
  </si>
  <si>
    <t>호르몬생화학</t>
  </si>
  <si>
    <t>Hormone Biochemistry</t>
  </si>
  <si>
    <t>생분자모델링</t>
  </si>
  <si>
    <t>Biomolecular Modeling</t>
  </si>
  <si>
    <t>생물정보학</t>
  </si>
  <si>
    <t>Bioinformatics</t>
  </si>
  <si>
    <t>발생생화학</t>
  </si>
  <si>
    <t>Developmental Biochemistry</t>
  </si>
  <si>
    <t>물리생화학특강</t>
  </si>
  <si>
    <t>Advanced Physical Biochemistry</t>
  </si>
  <si>
    <t>생화학캡스톤디자인2</t>
  </si>
  <si>
    <t>Biochemistry Capstone Design 2</t>
  </si>
  <si>
    <t>1학기</t>
  </si>
  <si>
    <t>1학기</t>
    <phoneticPr fontId="1" type="noConversion"/>
  </si>
  <si>
    <t>2학기</t>
  </si>
  <si>
    <t>2학기</t>
    <phoneticPr fontId="1" type="noConversion"/>
  </si>
  <si>
    <t>2학기</t>
    <phoneticPr fontId="1" type="noConversion"/>
  </si>
  <si>
    <t>교양전문기초</t>
  </si>
  <si>
    <t>Introduction to Mathematics</t>
  </si>
  <si>
    <t>Introduction to Physics</t>
  </si>
  <si>
    <t>Experimental Statistics</t>
  </si>
  <si>
    <r>
      <t xml:space="preserve">(학과명 :  </t>
    </r>
    <r>
      <rPr>
        <sz val="11"/>
        <color theme="4" tint="-0.249977111117893"/>
        <rFont val="맑은 고딕"/>
        <family val="3"/>
        <charset val="129"/>
        <scheme val="minor"/>
      </rPr>
      <t>생화학과 생화학전공</t>
    </r>
    <r>
      <rPr>
        <sz val="11"/>
        <color theme="1"/>
        <rFont val="맑은 고딕"/>
        <family val="2"/>
        <charset val="129"/>
        <scheme val="minor"/>
      </rPr>
      <t xml:space="preserve">   )</t>
    </r>
    <phoneticPr fontId="1" type="noConversion"/>
  </si>
  <si>
    <r>
      <t xml:space="preserve">확인 : 학과장    </t>
    </r>
    <r>
      <rPr>
        <sz val="11"/>
        <color theme="4" tint="-0.249977111117893"/>
        <rFont val="맑은 고딕"/>
        <family val="3"/>
        <charset val="129"/>
        <scheme val="minor"/>
      </rPr>
      <t>이</t>
    </r>
    <r>
      <rPr>
        <sz val="11"/>
        <color theme="4" tint="-0.249977111117893"/>
        <rFont val="맑은 고딕"/>
        <family val="2"/>
        <charset val="129"/>
        <scheme val="minor"/>
      </rPr>
      <t xml:space="preserve"> 찬 용</t>
    </r>
    <r>
      <rPr>
        <sz val="11"/>
        <color theme="1"/>
        <rFont val="맑은 고딕"/>
        <family val="2"/>
        <charset val="129"/>
        <scheme val="minor"/>
      </rPr>
      <t xml:space="preserve">    (인)</t>
    </r>
    <phoneticPr fontId="1" type="noConversion"/>
  </si>
  <si>
    <t>기초</t>
    <phoneticPr fontId="1" type="noConversion"/>
  </si>
  <si>
    <t>전공</t>
    <phoneticPr fontId="1" type="noConversion"/>
  </si>
  <si>
    <t>이수구분</t>
    <phoneticPr fontId="1" type="noConversion"/>
  </si>
  <si>
    <t xml:space="preserve">전공 이수학점 1.5배 초과로 삭제 </t>
    <phoneticPr fontId="1" type="noConversion"/>
  </si>
  <si>
    <t>변경</t>
    <phoneticPr fontId="1" type="noConversion"/>
  </si>
  <si>
    <r>
      <t xml:space="preserve">[학과명: </t>
    </r>
    <r>
      <rPr>
        <sz val="12"/>
        <color theme="4" tint="-0.249977111117893"/>
        <rFont val="맑은 고딕"/>
        <family val="3"/>
        <charset val="129"/>
        <scheme val="minor"/>
      </rPr>
      <t>생화학과</t>
    </r>
    <r>
      <rPr>
        <sz val="12"/>
        <color theme="4" tint="-0.249977111117893"/>
        <rFont val="맑은 고딕"/>
        <family val="2"/>
        <charset val="129"/>
        <scheme val="minor"/>
      </rPr>
      <t xml:space="preserve"> 생화학전공</t>
    </r>
    <r>
      <rPr>
        <sz val="12"/>
        <color theme="1"/>
        <rFont val="맑은 고딕"/>
        <family val="2"/>
        <charset val="129"/>
        <scheme val="minor"/>
      </rPr>
      <t xml:space="preserve">  ]</t>
    </r>
    <phoneticPr fontId="1" type="noConversion"/>
  </si>
  <si>
    <r>
      <t xml:space="preserve">확인 : 학과장    </t>
    </r>
    <r>
      <rPr>
        <sz val="12"/>
        <color theme="4" tint="-0.249977111117893"/>
        <rFont val="맑은 고딕"/>
        <family val="3"/>
        <charset val="129"/>
        <scheme val="minor"/>
      </rPr>
      <t>이 찬 용</t>
    </r>
    <r>
      <rPr>
        <sz val="12"/>
        <color theme="1"/>
        <rFont val="맑은 고딕"/>
        <family val="3"/>
        <charset val="129"/>
        <scheme val="minor"/>
      </rPr>
      <t xml:space="preserve">   (인)</t>
    </r>
    <phoneticPr fontId="1" type="noConversion"/>
  </si>
  <si>
    <t>수학입문</t>
    <phoneticPr fontId="1" type="noConversion"/>
  </si>
  <si>
    <t>물리학개론</t>
    <phoneticPr fontId="1" type="noConversion"/>
  </si>
  <si>
    <t>실험통계학</t>
    <phoneticPr fontId="1" type="noConversion"/>
  </si>
  <si>
    <t>분자생리학</t>
    <phoneticPr fontId="1" type="noConversion"/>
  </si>
  <si>
    <t>진로설계1</t>
    <phoneticPr fontId="1" type="noConversion"/>
  </si>
  <si>
    <t>진로설계2</t>
    <phoneticPr fontId="1" type="noConversion"/>
  </si>
  <si>
    <t>기초글쓰기</t>
    <phoneticPr fontId="1" type="noConversion"/>
  </si>
  <si>
    <t>글로벌영어3</t>
    <phoneticPr fontId="1" type="noConversion"/>
  </si>
  <si>
    <t>글로벌영어4</t>
    <phoneticPr fontId="1" type="noConversion"/>
  </si>
  <si>
    <t>해당사항 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</si>
</sst>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11"/>
      <color rgb="FF000000"/>
      <name val="휴먼명조"/>
      <family val="3"/>
      <charset val="129"/>
    </font>
    <font>
      <sz val="11"/>
      <color theme="1"/>
      <name val="맑은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color theme="1"/>
      <name val="맑은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b/>
      <sz val="9"/>
      <color rgb="FF000000"/>
      <name val="맑은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inor"/>
    </font>
    <font>
      <sz val="9"/>
      <color theme="4" tint="-0.249977111117893"/>
      <name val="맑은 고딕"/>
      <family val="3"/>
      <charset val="129"/>
      <scheme val="minor"/>
    </font>
    <font>
      <sz val="12"/>
      <color theme="4" tint="-0.24997711111789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4" tint="-0.249977111117893"/>
      <name val="맑은 고딕"/>
      <family val="2"/>
      <charset val="129"/>
      <scheme val="minor"/>
    </font>
    <font>
      <sz val="11"/>
      <color theme="4" tint="-0.249977111117893"/>
      <name val="맑은 고딕"/>
      <family val="3"/>
      <charset val="129"/>
      <scheme val="minor"/>
    </font>
    <font>
      <sz val="9"/>
      <color theme="5" tint="-0.249977111117893"/>
      <name val="맑은 고딕"/>
      <family val="3"/>
      <charset val="129"/>
      <scheme val="major"/>
    </font>
    <font>
      <sz val="9"/>
      <color theme="4" tint="-0.249977111117893"/>
      <name val="맑은 고딕"/>
      <family val="3"/>
      <charset val="129"/>
      <scheme val="major"/>
    </font>
    <font>
      <sz val="11"/>
      <color theme="4" tint="-0.249977111117893"/>
      <name val="맑은 고딕"/>
      <family val="2"/>
      <charset val="129"/>
      <scheme val="minor"/>
    </font>
    <font>
      <sz val="9"/>
      <color theme="4" tint="-0.249977111117893"/>
      <name val="맑은고딕"/>
      <family val="3"/>
      <charset val="129"/>
    </font>
    <font>
      <b/>
      <sz val="9"/>
      <color theme="4" tint="-0.249977111117893"/>
      <name val="맑은고딕"/>
      <family val="3"/>
      <charset val="129"/>
    </font>
    <font>
      <sz val="9"/>
      <color rgb="FF0070C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0" fillId="0" borderId="1" xfId="0" applyBorder="1">
      <alignment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2" xfId="0" applyFont="1" applyBorder="1">
      <alignment vertical="center"/>
    </xf>
    <xf numFmtId="0" fontId="15" fillId="0" borderId="4" xfId="0" applyFont="1" applyBorder="1">
      <alignment vertical="center"/>
    </xf>
    <xf numFmtId="0" fontId="20" fillId="2" borderId="4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0" borderId="5" xfId="0" applyFont="1" applyBorder="1">
      <alignment vertical="center"/>
    </xf>
    <xf numFmtId="0" fontId="20" fillId="2" borderId="5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0" borderId="3" xfId="0" applyFont="1" applyBorder="1">
      <alignment vertical="center"/>
    </xf>
    <xf numFmtId="0" fontId="20" fillId="2" borderId="3" xfId="0" applyFont="1" applyFill="1" applyBorder="1">
      <alignment vertical="center"/>
    </xf>
    <xf numFmtId="0" fontId="15" fillId="2" borderId="3" xfId="0" applyFont="1" applyFill="1" applyBorder="1">
      <alignment vertical="center"/>
    </xf>
    <xf numFmtId="0" fontId="15" fillId="0" borderId="31" xfId="0" applyFont="1" applyBorder="1">
      <alignment vertical="center"/>
    </xf>
    <xf numFmtId="0" fontId="20" fillId="2" borderId="31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15" fillId="4" borderId="34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23" fillId="0" borderId="32" xfId="0" applyFont="1" applyBorder="1">
      <alignment vertical="center"/>
    </xf>
    <xf numFmtId="0" fontId="23" fillId="2" borderId="32" xfId="0" applyFont="1" applyFill="1" applyBorder="1">
      <alignment vertical="center"/>
    </xf>
    <xf numFmtId="0" fontId="23" fillId="0" borderId="4" xfId="0" applyFont="1" applyBorder="1">
      <alignment vertical="center"/>
    </xf>
    <xf numFmtId="0" fontId="23" fillId="2" borderId="4" xfId="0" applyFont="1" applyFill="1" applyBorder="1">
      <alignment vertical="center"/>
    </xf>
    <xf numFmtId="0" fontId="23" fillId="0" borderId="5" xfId="0" applyFont="1" applyBorder="1">
      <alignment vertical="center"/>
    </xf>
    <xf numFmtId="0" fontId="23" fillId="2" borderId="5" xfId="0" applyFont="1" applyFill="1" applyBorder="1">
      <alignment vertical="center"/>
    </xf>
    <xf numFmtId="0" fontId="23" fillId="0" borderId="2" xfId="0" applyFont="1" applyBorder="1">
      <alignment vertical="center"/>
    </xf>
    <xf numFmtId="0" fontId="27" fillId="0" borderId="0" xfId="0" applyFont="1">
      <alignment vertical="center"/>
    </xf>
    <xf numFmtId="0" fontId="23" fillId="0" borderId="1" xfId="0" applyFont="1" applyBorder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24" xfId="0" applyFont="1" applyBorder="1">
      <alignment vertical="center"/>
    </xf>
    <xf numFmtId="176" fontId="23" fillId="0" borderId="2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shrinkToFit="1"/>
    </xf>
    <xf numFmtId="0" fontId="31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11" xfId="0" applyFont="1" applyBorder="1" applyAlignment="1">
      <alignment vertical="center" shrinkToFi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6" xfId="0" applyFont="1" applyBorder="1" applyAlignment="1">
      <alignment horizontal="justify" vertical="center" shrinkToFit="1"/>
    </xf>
    <xf numFmtId="0" fontId="31" fillId="0" borderId="6" xfId="0" applyFont="1" applyBorder="1" applyAlignment="1">
      <alignment horizontal="justify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justify" vertical="center" shrinkToFit="1"/>
    </xf>
    <xf numFmtId="0" fontId="31" fillId="0" borderId="11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justify" vertical="center" shrinkToFit="1"/>
    </xf>
    <xf numFmtId="0" fontId="31" fillId="0" borderId="9" xfId="0" applyFont="1" applyBorder="1" applyAlignment="1">
      <alignment horizontal="justify" vertical="center" wrapText="1"/>
    </xf>
    <xf numFmtId="0" fontId="31" fillId="0" borderId="6" xfId="0" applyFont="1" applyBorder="1" applyAlignment="1">
      <alignment vertical="center" shrinkToFit="1"/>
    </xf>
    <xf numFmtId="0" fontId="31" fillId="0" borderId="6" xfId="0" applyFont="1" applyBorder="1" applyAlignment="1">
      <alignment vertical="center" wrapText="1"/>
    </xf>
    <xf numFmtId="0" fontId="31" fillId="0" borderId="9" xfId="0" applyFont="1" applyBorder="1" applyAlignment="1">
      <alignment vertical="center" shrinkToFit="1"/>
    </xf>
    <xf numFmtId="0" fontId="31" fillId="0" borderId="9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justify" vertical="center" shrinkToFi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9" fontId="33" fillId="0" borderId="10" xfId="0" applyNumberFormat="1" applyFont="1" applyBorder="1" applyAlignment="1">
      <alignment horizontal="center" vertical="center" shrinkToFit="1"/>
    </xf>
    <xf numFmtId="0" fontId="31" fillId="6" borderId="1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P15" sqref="P15"/>
    </sheetView>
  </sheetViews>
  <sheetFormatPr defaultRowHeight="16.5"/>
  <cols>
    <col min="1" max="1" width="16.75" customWidth="1"/>
    <col min="2" max="2" width="13" bestFit="1" customWidth="1"/>
    <col min="3" max="3" width="16.75" bestFit="1" customWidth="1"/>
    <col min="4" max="14" width="5.625" customWidth="1"/>
  </cols>
  <sheetData>
    <row r="1" spans="1:14" ht="24">
      <c r="A1" s="6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9499999999999993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9.5">
      <c r="A3" s="107" t="s">
        <v>108</v>
      </c>
      <c r="B3" s="108"/>
      <c r="C3" s="108"/>
      <c r="D3" s="106" t="s">
        <v>105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9.9499999999999993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02" t="s">
        <v>0</v>
      </c>
      <c r="B5" s="102" t="s">
        <v>1</v>
      </c>
      <c r="C5" s="102" t="s">
        <v>2</v>
      </c>
      <c r="D5" s="109" t="s">
        <v>3</v>
      </c>
      <c r="E5" s="110"/>
      <c r="F5" s="110"/>
      <c r="G5" s="110"/>
      <c r="H5" s="111"/>
      <c r="I5" s="109" t="s">
        <v>4</v>
      </c>
      <c r="J5" s="110"/>
      <c r="K5" s="110"/>
      <c r="L5" s="111"/>
      <c r="M5" s="104" t="s">
        <v>31</v>
      </c>
      <c r="N5" s="102" t="s">
        <v>9</v>
      </c>
    </row>
    <row r="6" spans="1:14" ht="36.75" thickBot="1">
      <c r="A6" s="103"/>
      <c r="B6" s="103"/>
      <c r="C6" s="103"/>
      <c r="D6" s="37" t="s">
        <v>29</v>
      </c>
      <c r="E6" s="37" t="s">
        <v>5</v>
      </c>
      <c r="F6" s="37" t="s">
        <v>30</v>
      </c>
      <c r="G6" s="37" t="s">
        <v>6</v>
      </c>
      <c r="H6" s="38" t="s">
        <v>7</v>
      </c>
      <c r="I6" s="37" t="s">
        <v>10</v>
      </c>
      <c r="J6" s="37" t="s">
        <v>11</v>
      </c>
      <c r="K6" s="37" t="s">
        <v>12</v>
      </c>
      <c r="L6" s="37" t="s">
        <v>8</v>
      </c>
      <c r="M6" s="103"/>
      <c r="N6" s="103"/>
    </row>
    <row r="7" spans="1:14" ht="15" customHeight="1" thickTop="1">
      <c r="A7" s="113" t="s">
        <v>106</v>
      </c>
      <c r="B7" s="113" t="s">
        <v>107</v>
      </c>
      <c r="C7" s="19" t="s">
        <v>14</v>
      </c>
      <c r="D7" s="42">
        <v>8</v>
      </c>
      <c r="E7" s="42">
        <v>9</v>
      </c>
      <c r="F7" s="42">
        <v>9</v>
      </c>
      <c r="G7" s="42">
        <v>10</v>
      </c>
      <c r="H7" s="43">
        <v>36</v>
      </c>
      <c r="I7" s="42">
        <v>16</v>
      </c>
      <c r="J7" s="42">
        <v>23</v>
      </c>
      <c r="K7" s="42">
        <v>39</v>
      </c>
      <c r="L7" s="43">
        <f>I7+J7+K7</f>
        <v>78</v>
      </c>
      <c r="M7" s="42">
        <f>N7-H7-L7</f>
        <v>16</v>
      </c>
      <c r="N7" s="43">
        <v>130</v>
      </c>
    </row>
    <row r="8" spans="1:14" ht="15" customHeight="1">
      <c r="A8" s="114"/>
      <c r="B8" s="114"/>
      <c r="C8" s="20" t="s">
        <v>15</v>
      </c>
      <c r="D8" s="44">
        <v>8</v>
      </c>
      <c r="E8" s="44">
        <v>9</v>
      </c>
      <c r="F8" s="44">
        <v>9</v>
      </c>
      <c r="G8" s="44">
        <v>10</v>
      </c>
      <c r="H8" s="45">
        <v>36</v>
      </c>
      <c r="I8" s="44">
        <v>16</v>
      </c>
      <c r="J8" s="44">
        <v>23</v>
      </c>
      <c r="K8" s="44">
        <v>0</v>
      </c>
      <c r="L8" s="45">
        <v>39</v>
      </c>
      <c r="M8" s="42">
        <f t="shared" ref="M8:M9" si="0">N8-H8-L8</f>
        <v>55</v>
      </c>
      <c r="N8" s="45">
        <v>130</v>
      </c>
    </row>
    <row r="9" spans="1:14" ht="15" customHeight="1">
      <c r="A9" s="114"/>
      <c r="B9" s="114"/>
      <c r="C9" s="23" t="s">
        <v>16</v>
      </c>
      <c r="D9" s="46">
        <v>8</v>
      </c>
      <c r="E9" s="46">
        <v>9</v>
      </c>
      <c r="F9" s="46">
        <v>9</v>
      </c>
      <c r="G9" s="46">
        <v>10</v>
      </c>
      <c r="H9" s="47">
        <v>36</v>
      </c>
      <c r="I9" s="46">
        <v>16</v>
      </c>
      <c r="J9" s="46">
        <v>23</v>
      </c>
      <c r="K9" s="46">
        <v>15</v>
      </c>
      <c r="L9" s="47">
        <v>54</v>
      </c>
      <c r="M9" s="42">
        <f t="shared" si="0"/>
        <v>40</v>
      </c>
      <c r="N9" s="47">
        <v>130</v>
      </c>
    </row>
    <row r="10" spans="1:14" ht="15" customHeight="1">
      <c r="A10" s="114"/>
      <c r="B10" s="105" t="s">
        <v>13</v>
      </c>
      <c r="C10" s="26" t="s">
        <v>14</v>
      </c>
      <c r="D10" s="26"/>
      <c r="E10" s="26"/>
      <c r="F10" s="26"/>
      <c r="G10" s="26"/>
      <c r="H10" s="27"/>
      <c r="I10" s="26"/>
      <c r="J10" s="26"/>
      <c r="K10" s="26"/>
      <c r="L10" s="28"/>
      <c r="M10" s="26"/>
      <c r="N10" s="28"/>
    </row>
    <row r="11" spans="1:14" ht="15" customHeight="1">
      <c r="A11" s="114"/>
      <c r="B11" s="105"/>
      <c r="C11" s="20" t="s">
        <v>15</v>
      </c>
      <c r="D11" s="20"/>
      <c r="E11" s="20"/>
      <c r="F11" s="20"/>
      <c r="G11" s="20"/>
      <c r="H11" s="21"/>
      <c r="I11" s="20"/>
      <c r="J11" s="20"/>
      <c r="K11" s="20"/>
      <c r="L11" s="22"/>
      <c r="M11" s="20"/>
      <c r="N11" s="22"/>
    </row>
    <row r="12" spans="1:14" ht="15" customHeight="1">
      <c r="A12" s="114"/>
      <c r="B12" s="105"/>
      <c r="C12" s="20" t="s">
        <v>16</v>
      </c>
      <c r="D12" s="20"/>
      <c r="E12" s="20"/>
      <c r="F12" s="20"/>
      <c r="G12" s="20"/>
      <c r="H12" s="21"/>
      <c r="I12" s="20"/>
      <c r="J12" s="20"/>
      <c r="K12" s="20"/>
      <c r="L12" s="22"/>
      <c r="M12" s="20"/>
      <c r="N12" s="22"/>
    </row>
    <row r="13" spans="1:14" ht="15" customHeight="1">
      <c r="A13" s="114"/>
      <c r="B13" s="105"/>
      <c r="C13" s="20" t="s">
        <v>17</v>
      </c>
      <c r="D13" s="20"/>
      <c r="E13" s="20"/>
      <c r="F13" s="20"/>
      <c r="G13" s="20"/>
      <c r="H13" s="21"/>
      <c r="I13" s="20"/>
      <c r="J13" s="20"/>
      <c r="K13" s="20"/>
      <c r="L13" s="22"/>
      <c r="M13" s="20"/>
      <c r="N13" s="22"/>
    </row>
    <row r="14" spans="1:14" ht="15" customHeight="1">
      <c r="A14" s="114"/>
      <c r="B14" s="105"/>
      <c r="C14" s="23" t="s">
        <v>18</v>
      </c>
      <c r="D14" s="23"/>
      <c r="E14" s="23"/>
      <c r="F14" s="23"/>
      <c r="G14" s="23"/>
      <c r="H14" s="24"/>
      <c r="I14" s="23"/>
      <c r="J14" s="23"/>
      <c r="K14" s="23"/>
      <c r="L14" s="25"/>
      <c r="M14" s="23"/>
      <c r="N14" s="25"/>
    </row>
    <row r="15" spans="1:14" ht="15" customHeight="1">
      <c r="A15" s="112" t="s">
        <v>27</v>
      </c>
      <c r="B15" s="105" t="s">
        <v>20</v>
      </c>
      <c r="C15" s="26" t="s">
        <v>19</v>
      </c>
      <c r="D15" s="26"/>
      <c r="E15" s="26"/>
      <c r="F15" s="26"/>
      <c r="G15" s="26"/>
      <c r="H15" s="27"/>
      <c r="I15" s="26"/>
      <c r="J15" s="26"/>
      <c r="K15" s="26"/>
      <c r="L15" s="28"/>
      <c r="M15" s="26"/>
      <c r="N15" s="28"/>
    </row>
    <row r="16" spans="1:14" ht="15" customHeight="1">
      <c r="A16" s="112"/>
      <c r="B16" s="105"/>
      <c r="C16" s="20" t="s">
        <v>21</v>
      </c>
      <c r="D16" s="20"/>
      <c r="E16" s="20"/>
      <c r="F16" s="20"/>
      <c r="G16" s="20"/>
      <c r="H16" s="21"/>
      <c r="I16" s="20"/>
      <c r="J16" s="20"/>
      <c r="K16" s="20"/>
      <c r="L16" s="22"/>
      <c r="M16" s="20"/>
      <c r="N16" s="22"/>
    </row>
    <row r="17" spans="1:14" ht="15" customHeight="1">
      <c r="A17" s="112"/>
      <c r="B17" s="105"/>
      <c r="C17" s="23" t="s">
        <v>22</v>
      </c>
      <c r="D17" s="23"/>
      <c r="E17" s="23"/>
      <c r="F17" s="23"/>
      <c r="G17" s="23"/>
      <c r="H17" s="24"/>
      <c r="I17" s="23"/>
      <c r="J17" s="23"/>
      <c r="K17" s="23"/>
      <c r="L17" s="25"/>
      <c r="M17" s="23"/>
      <c r="N17" s="25"/>
    </row>
    <row r="18" spans="1:14" ht="15" customHeight="1">
      <c r="A18" s="112"/>
      <c r="B18" s="105" t="s">
        <v>26</v>
      </c>
      <c r="C18" s="26" t="s">
        <v>23</v>
      </c>
      <c r="D18" s="26"/>
      <c r="E18" s="26"/>
      <c r="F18" s="26"/>
      <c r="G18" s="26"/>
      <c r="H18" s="27"/>
      <c r="I18" s="26"/>
      <c r="J18" s="26"/>
      <c r="K18" s="26"/>
      <c r="L18" s="28"/>
      <c r="M18" s="26"/>
      <c r="N18" s="28"/>
    </row>
    <row r="19" spans="1:14" ht="15" customHeight="1">
      <c r="A19" s="112"/>
      <c r="B19" s="105"/>
      <c r="C19" s="20" t="s">
        <v>21</v>
      </c>
      <c r="D19" s="20"/>
      <c r="E19" s="20"/>
      <c r="F19" s="20"/>
      <c r="G19" s="20"/>
      <c r="H19" s="21"/>
      <c r="I19" s="20"/>
      <c r="J19" s="20"/>
      <c r="K19" s="20"/>
      <c r="L19" s="22"/>
      <c r="M19" s="20"/>
      <c r="N19" s="22"/>
    </row>
    <row r="20" spans="1:14" ht="15" customHeight="1">
      <c r="A20" s="112"/>
      <c r="B20" s="105"/>
      <c r="C20" s="20" t="s">
        <v>24</v>
      </c>
      <c r="D20" s="20"/>
      <c r="E20" s="20"/>
      <c r="F20" s="20"/>
      <c r="G20" s="20"/>
      <c r="H20" s="21"/>
      <c r="I20" s="20"/>
      <c r="J20" s="20"/>
      <c r="K20" s="20"/>
      <c r="L20" s="22"/>
      <c r="M20" s="20"/>
      <c r="N20" s="22"/>
    </row>
    <row r="21" spans="1:14" ht="15" customHeight="1">
      <c r="A21" s="112"/>
      <c r="B21" s="105"/>
      <c r="C21" s="20" t="s">
        <v>25</v>
      </c>
      <c r="D21" s="20"/>
      <c r="E21" s="20"/>
      <c r="F21" s="20"/>
      <c r="G21" s="20"/>
      <c r="H21" s="21"/>
      <c r="I21" s="20"/>
      <c r="J21" s="20"/>
      <c r="K21" s="20"/>
      <c r="L21" s="22"/>
      <c r="M21" s="20"/>
      <c r="N21" s="22"/>
    </row>
    <row r="22" spans="1:14" ht="15" customHeight="1">
      <c r="A22" s="112"/>
      <c r="B22" s="105"/>
      <c r="C22" s="23" t="s">
        <v>22</v>
      </c>
      <c r="D22" s="23"/>
      <c r="E22" s="23"/>
      <c r="F22" s="23"/>
      <c r="G22" s="23"/>
      <c r="H22" s="24"/>
      <c r="I22" s="23"/>
      <c r="J22" s="23"/>
      <c r="K22" s="23"/>
      <c r="L22" s="25"/>
      <c r="M22" s="23"/>
      <c r="N22" s="25"/>
    </row>
    <row r="23" spans="1:14" ht="15" customHeight="1">
      <c r="A23" s="105" t="s">
        <v>28</v>
      </c>
      <c r="B23" s="105" t="s">
        <v>20</v>
      </c>
      <c r="C23" s="26" t="s">
        <v>14</v>
      </c>
      <c r="D23" s="26"/>
      <c r="E23" s="26"/>
      <c r="F23" s="26"/>
      <c r="G23" s="26"/>
      <c r="H23" s="27"/>
      <c r="I23" s="26"/>
      <c r="J23" s="26"/>
      <c r="K23" s="26"/>
      <c r="L23" s="28"/>
      <c r="M23" s="26"/>
      <c r="N23" s="28"/>
    </row>
    <row r="24" spans="1:14" ht="15" customHeight="1">
      <c r="A24" s="105"/>
      <c r="B24" s="105"/>
      <c r="C24" s="20" t="s">
        <v>15</v>
      </c>
      <c r="D24" s="20"/>
      <c r="E24" s="20"/>
      <c r="F24" s="20"/>
      <c r="G24" s="20"/>
      <c r="H24" s="21"/>
      <c r="I24" s="20"/>
      <c r="J24" s="20"/>
      <c r="K24" s="20"/>
      <c r="L24" s="22"/>
      <c r="M24" s="20"/>
      <c r="N24" s="22"/>
    </row>
    <row r="25" spans="1:14" ht="15" customHeight="1">
      <c r="A25" s="105"/>
      <c r="B25" s="105"/>
      <c r="C25" s="23" t="s">
        <v>16</v>
      </c>
      <c r="D25" s="23"/>
      <c r="E25" s="23"/>
      <c r="F25" s="23"/>
      <c r="G25" s="23"/>
      <c r="H25" s="24"/>
      <c r="I25" s="23"/>
      <c r="J25" s="23"/>
      <c r="K25" s="23"/>
      <c r="L25" s="25"/>
      <c r="M25" s="23"/>
      <c r="N25" s="25"/>
    </row>
    <row r="26" spans="1:14" ht="15" customHeight="1">
      <c r="A26" s="105"/>
      <c r="B26" s="105" t="s">
        <v>26</v>
      </c>
      <c r="C26" s="26" t="s">
        <v>14</v>
      </c>
      <c r="D26" s="26"/>
      <c r="E26" s="26"/>
      <c r="F26" s="26"/>
      <c r="G26" s="26"/>
      <c r="H26" s="27"/>
      <c r="I26" s="26"/>
      <c r="J26" s="26"/>
      <c r="K26" s="26"/>
      <c r="L26" s="28"/>
      <c r="M26" s="26"/>
      <c r="N26" s="28"/>
    </row>
    <row r="27" spans="1:14" ht="15" customHeight="1">
      <c r="A27" s="105"/>
      <c r="B27" s="105"/>
      <c r="C27" s="20" t="s">
        <v>15</v>
      </c>
      <c r="D27" s="20"/>
      <c r="E27" s="20"/>
      <c r="F27" s="20"/>
      <c r="G27" s="20"/>
      <c r="H27" s="21"/>
      <c r="I27" s="20"/>
      <c r="J27" s="20"/>
      <c r="K27" s="20"/>
      <c r="L27" s="22"/>
      <c r="M27" s="20"/>
      <c r="N27" s="22"/>
    </row>
    <row r="28" spans="1:14" ht="15" customHeight="1">
      <c r="A28" s="105"/>
      <c r="B28" s="105"/>
      <c r="C28" s="20" t="s">
        <v>16</v>
      </c>
      <c r="D28" s="20"/>
      <c r="E28" s="20"/>
      <c r="F28" s="20"/>
      <c r="G28" s="20"/>
      <c r="H28" s="21"/>
      <c r="I28" s="20"/>
      <c r="J28" s="20"/>
      <c r="K28" s="20"/>
      <c r="L28" s="22"/>
      <c r="M28" s="20"/>
      <c r="N28" s="22"/>
    </row>
    <row r="29" spans="1:14" ht="15" customHeight="1">
      <c r="A29" s="105"/>
      <c r="B29" s="105"/>
      <c r="C29" s="20" t="s">
        <v>17</v>
      </c>
      <c r="D29" s="20"/>
      <c r="E29" s="20"/>
      <c r="F29" s="20"/>
      <c r="G29" s="20"/>
      <c r="H29" s="21"/>
      <c r="I29" s="20"/>
      <c r="J29" s="20"/>
      <c r="K29" s="20"/>
      <c r="L29" s="22"/>
      <c r="M29" s="20"/>
      <c r="N29" s="22"/>
    </row>
    <row r="30" spans="1:14" ht="15" customHeight="1" thickBot="1">
      <c r="A30" s="115"/>
      <c r="B30" s="115"/>
      <c r="C30" s="29" t="s">
        <v>18</v>
      </c>
      <c r="D30" s="29"/>
      <c r="E30" s="29"/>
      <c r="F30" s="29"/>
      <c r="G30" s="29"/>
      <c r="H30" s="30"/>
      <c r="I30" s="29"/>
      <c r="J30" s="29"/>
      <c r="K30" s="29"/>
      <c r="L30" s="31"/>
      <c r="M30" s="29"/>
      <c r="N30" s="31"/>
    </row>
    <row r="32" spans="1:14" ht="30" customHeight="1">
      <c r="A32" s="101" t="s">
        <v>56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30" customHeight="1">
      <c r="A33" s="101" t="s">
        <v>32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30" customHeight="1">
      <c r="A34" s="101" t="s">
        <v>57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30" customHeight="1">
      <c r="A35" s="101" t="s">
        <v>74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30" customHeight="1">
      <c r="A36" s="101" t="s">
        <v>33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</sheetData>
  <mergeCells count="23">
    <mergeCell ref="D3:N3"/>
    <mergeCell ref="A3:C3"/>
    <mergeCell ref="A32:N32"/>
    <mergeCell ref="I5:L5"/>
    <mergeCell ref="D5:H5"/>
    <mergeCell ref="A5:A6"/>
    <mergeCell ref="B5:B6"/>
    <mergeCell ref="C5:C6"/>
    <mergeCell ref="B18:B22"/>
    <mergeCell ref="A15:A22"/>
    <mergeCell ref="A7:A14"/>
    <mergeCell ref="A23:A30"/>
    <mergeCell ref="B15:B17"/>
    <mergeCell ref="B23:B25"/>
    <mergeCell ref="B26:B30"/>
    <mergeCell ref="B7:B9"/>
    <mergeCell ref="A36:N36"/>
    <mergeCell ref="A33:N33"/>
    <mergeCell ref="A34:N34"/>
    <mergeCell ref="A35:N35"/>
    <mergeCell ref="N5:N6"/>
    <mergeCell ref="M5:M6"/>
    <mergeCell ref="B10:B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opLeftCell="A19" zoomScale="70" zoomScaleNormal="70" workbookViewId="0">
      <selection activeCell="L64" sqref="L64"/>
    </sheetView>
  </sheetViews>
  <sheetFormatPr defaultRowHeight="13.5"/>
  <cols>
    <col min="1" max="1" width="9.375" style="5" bestFit="1" customWidth="1"/>
    <col min="2" max="2" width="10.625" style="5" bestFit="1" customWidth="1"/>
    <col min="3" max="3" width="20.625" style="5" customWidth="1"/>
    <col min="4" max="5" width="4.625" style="5" customWidth="1"/>
    <col min="6" max="6" width="20.625" style="5" customWidth="1"/>
    <col min="7" max="8" width="4.625" style="5" customWidth="1"/>
    <col min="9" max="9" width="20.625" style="5" customWidth="1"/>
    <col min="10" max="11" width="4.625" style="5" customWidth="1"/>
    <col min="12" max="12" width="20.625" style="5" customWidth="1"/>
    <col min="13" max="14" width="4.625" style="5" customWidth="1"/>
    <col min="15" max="16384" width="9" style="5"/>
  </cols>
  <sheetData>
    <row r="1" spans="1:15" ht="24">
      <c r="A1" s="6" t="s">
        <v>90</v>
      </c>
    </row>
    <row r="2" spans="1:15" ht="9.9499999999999993" customHeight="1">
      <c r="A2" s="4"/>
    </row>
    <row r="3" spans="1:15" ht="17.25">
      <c r="A3" s="107" t="s">
        <v>255</v>
      </c>
      <c r="B3" s="108"/>
      <c r="C3" s="108"/>
      <c r="D3" s="106" t="s">
        <v>256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9.9499999999999993" customHeight="1" thickBot="1"/>
    <row r="5" spans="1:15" ht="20.100000000000001" customHeight="1">
      <c r="A5" s="126" t="s">
        <v>34</v>
      </c>
      <c r="B5" s="127"/>
      <c r="C5" s="126" t="s">
        <v>35</v>
      </c>
      <c r="D5" s="128"/>
      <c r="E5" s="127"/>
      <c r="F5" s="126" t="s">
        <v>36</v>
      </c>
      <c r="G5" s="128"/>
      <c r="H5" s="127"/>
      <c r="I5" s="126" t="s">
        <v>37</v>
      </c>
      <c r="J5" s="128"/>
      <c r="K5" s="127"/>
      <c r="L5" s="126" t="s">
        <v>38</v>
      </c>
      <c r="M5" s="128"/>
      <c r="N5" s="127"/>
      <c r="O5" s="122" t="s">
        <v>39</v>
      </c>
    </row>
    <row r="6" spans="1:15" ht="20.100000000000001" customHeight="1" thickBot="1">
      <c r="A6" s="129" t="s">
        <v>40</v>
      </c>
      <c r="B6" s="130"/>
      <c r="C6" s="10" t="s">
        <v>52</v>
      </c>
      <c r="D6" s="10">
        <v>1</v>
      </c>
      <c r="E6" s="10">
        <v>2</v>
      </c>
      <c r="F6" s="10" t="s">
        <v>52</v>
      </c>
      <c r="G6" s="10">
        <v>1</v>
      </c>
      <c r="H6" s="10">
        <v>2</v>
      </c>
      <c r="I6" s="10" t="s">
        <v>52</v>
      </c>
      <c r="J6" s="10">
        <v>1</v>
      </c>
      <c r="K6" s="10">
        <v>2</v>
      </c>
      <c r="L6" s="10" t="s">
        <v>52</v>
      </c>
      <c r="M6" s="10">
        <v>1</v>
      </c>
      <c r="N6" s="10">
        <v>2</v>
      </c>
      <c r="O6" s="123"/>
    </row>
    <row r="7" spans="1:15" ht="20.100000000000001" customHeight="1" thickTop="1">
      <c r="A7" s="11" t="s">
        <v>3</v>
      </c>
      <c r="B7" s="12" t="s">
        <v>44</v>
      </c>
      <c r="C7" s="71" t="s">
        <v>261</v>
      </c>
      <c r="D7" s="72">
        <v>1</v>
      </c>
      <c r="E7" s="72"/>
      <c r="F7" s="71" t="s">
        <v>262</v>
      </c>
      <c r="G7" s="72">
        <v>1</v>
      </c>
      <c r="H7" s="73"/>
      <c r="I7" s="71"/>
      <c r="J7" s="73"/>
      <c r="K7" s="73"/>
      <c r="L7" s="71"/>
      <c r="M7" s="73"/>
      <c r="N7" s="73"/>
      <c r="O7" s="73"/>
    </row>
    <row r="8" spans="1:15" ht="20.100000000000001" customHeight="1">
      <c r="A8" s="13"/>
      <c r="B8" s="14"/>
      <c r="C8" s="74" t="s">
        <v>263</v>
      </c>
      <c r="D8" s="75">
        <v>2</v>
      </c>
      <c r="E8" s="75"/>
      <c r="F8" s="74" t="s">
        <v>265</v>
      </c>
      <c r="G8" s="75">
        <v>2</v>
      </c>
      <c r="H8" s="76"/>
      <c r="I8" s="74"/>
      <c r="J8" s="76"/>
      <c r="K8" s="76"/>
      <c r="L8" s="74"/>
      <c r="M8" s="76"/>
      <c r="N8" s="76"/>
      <c r="O8" s="76"/>
    </row>
    <row r="9" spans="1:15" ht="20.100000000000001" customHeight="1">
      <c r="A9" s="13"/>
      <c r="B9" s="14"/>
      <c r="C9" s="74" t="s">
        <v>264</v>
      </c>
      <c r="D9" s="75"/>
      <c r="E9" s="75">
        <v>2</v>
      </c>
      <c r="F9" s="74"/>
      <c r="G9" s="76"/>
      <c r="H9" s="76"/>
      <c r="I9" s="74"/>
      <c r="J9" s="76"/>
      <c r="K9" s="76"/>
      <c r="L9" s="74"/>
      <c r="M9" s="76"/>
      <c r="N9" s="76"/>
      <c r="O9" s="76"/>
    </row>
    <row r="10" spans="1:15" ht="20.100000000000001" customHeight="1">
      <c r="A10" s="13"/>
      <c r="B10" s="15" t="s">
        <v>45</v>
      </c>
      <c r="C10" s="77"/>
      <c r="D10" s="78"/>
      <c r="E10" s="79">
        <v>3</v>
      </c>
      <c r="F10" s="77"/>
      <c r="G10" s="78"/>
      <c r="H10" s="78"/>
      <c r="I10" s="77"/>
      <c r="J10" s="79">
        <v>3</v>
      </c>
      <c r="K10" s="78"/>
      <c r="L10" s="77"/>
      <c r="M10" s="78"/>
      <c r="N10" s="79">
        <v>3</v>
      </c>
      <c r="O10" s="78"/>
    </row>
    <row r="11" spans="1:15" ht="20.100000000000001" customHeight="1">
      <c r="A11" s="13"/>
      <c r="B11" s="14"/>
      <c r="C11" s="80"/>
      <c r="D11" s="81"/>
      <c r="E11" s="81"/>
      <c r="F11" s="80"/>
      <c r="G11" s="81"/>
      <c r="H11" s="81"/>
      <c r="I11" s="80"/>
      <c r="J11" s="81"/>
      <c r="K11" s="81"/>
      <c r="L11" s="80"/>
      <c r="M11" s="81"/>
      <c r="N11" s="81"/>
      <c r="O11" s="81"/>
    </row>
    <row r="12" spans="1:15" ht="20.100000000000001" customHeight="1">
      <c r="A12" s="13"/>
      <c r="B12" s="16"/>
      <c r="C12" s="82"/>
      <c r="D12" s="83"/>
      <c r="E12" s="83"/>
      <c r="F12" s="82"/>
      <c r="G12" s="83"/>
      <c r="H12" s="83"/>
      <c r="I12" s="82"/>
      <c r="J12" s="83"/>
      <c r="K12" s="83"/>
      <c r="L12" s="82"/>
      <c r="M12" s="83"/>
      <c r="N12" s="83"/>
      <c r="O12" s="83"/>
    </row>
    <row r="13" spans="1:15" ht="20.100000000000001" customHeight="1">
      <c r="A13" s="13"/>
      <c r="B13" s="15" t="s">
        <v>46</v>
      </c>
      <c r="C13" s="84" t="s">
        <v>257</v>
      </c>
      <c r="D13" s="79">
        <v>3</v>
      </c>
      <c r="E13" s="79"/>
      <c r="F13" s="84"/>
      <c r="G13" s="85"/>
      <c r="H13" s="85"/>
      <c r="I13" s="84"/>
      <c r="J13" s="85"/>
      <c r="K13" s="85"/>
      <c r="L13" s="84"/>
      <c r="M13" s="85"/>
      <c r="N13" s="85"/>
      <c r="O13" s="85"/>
    </row>
    <row r="14" spans="1:15" ht="20.100000000000001" customHeight="1">
      <c r="A14" s="13"/>
      <c r="B14" s="14"/>
      <c r="C14" s="74" t="s">
        <v>258</v>
      </c>
      <c r="D14" s="75">
        <v>3</v>
      </c>
      <c r="E14" s="75"/>
      <c r="F14" s="74"/>
      <c r="G14" s="76"/>
      <c r="H14" s="76"/>
      <c r="I14" s="74"/>
      <c r="J14" s="76"/>
      <c r="K14" s="76"/>
      <c r="L14" s="74"/>
      <c r="M14" s="76"/>
      <c r="N14" s="76"/>
      <c r="O14" s="76"/>
    </row>
    <row r="15" spans="1:15" ht="20.100000000000001" customHeight="1">
      <c r="A15" s="13"/>
      <c r="B15" s="14"/>
      <c r="C15" s="74" t="s">
        <v>259</v>
      </c>
      <c r="D15" s="75"/>
      <c r="E15" s="75">
        <v>3</v>
      </c>
      <c r="F15" s="74"/>
      <c r="G15" s="76"/>
      <c r="H15" s="76"/>
      <c r="I15" s="74"/>
      <c r="J15" s="76"/>
      <c r="K15" s="76"/>
      <c r="L15" s="74"/>
      <c r="M15" s="76"/>
      <c r="N15" s="76"/>
      <c r="O15" s="76"/>
    </row>
    <row r="16" spans="1:15" ht="20.100000000000001" customHeight="1">
      <c r="A16" s="13"/>
      <c r="B16" s="16"/>
      <c r="C16" s="86"/>
      <c r="D16" s="87"/>
      <c r="E16" s="87"/>
      <c r="F16" s="86"/>
      <c r="G16" s="87"/>
      <c r="H16" s="87"/>
      <c r="I16" s="86"/>
      <c r="J16" s="87"/>
      <c r="K16" s="87"/>
      <c r="L16" s="86"/>
      <c r="M16" s="87"/>
      <c r="N16" s="87"/>
      <c r="O16" s="87"/>
    </row>
    <row r="17" spans="1:15" ht="20.100000000000001" customHeight="1">
      <c r="A17" s="13"/>
      <c r="B17" s="15" t="s">
        <v>47</v>
      </c>
      <c r="C17" s="84"/>
      <c r="D17" s="85"/>
      <c r="E17" s="85"/>
      <c r="F17" s="84"/>
      <c r="G17" s="79">
        <v>3</v>
      </c>
      <c r="H17" s="79"/>
      <c r="I17" s="88"/>
      <c r="J17" s="79"/>
      <c r="K17" s="79">
        <v>3</v>
      </c>
      <c r="L17" s="88"/>
      <c r="M17" s="79">
        <v>1</v>
      </c>
      <c r="N17" s="85"/>
      <c r="O17" s="85"/>
    </row>
    <row r="18" spans="1:15" ht="20.100000000000001" customHeight="1">
      <c r="A18" s="13"/>
      <c r="B18" s="14"/>
      <c r="C18" s="74"/>
      <c r="D18" s="76"/>
      <c r="E18" s="76"/>
      <c r="F18" s="74"/>
      <c r="G18" s="75"/>
      <c r="H18" s="75">
        <v>3</v>
      </c>
      <c r="I18" s="89"/>
      <c r="J18" s="75"/>
      <c r="K18" s="75"/>
      <c r="L18" s="89"/>
      <c r="M18" s="75"/>
      <c r="N18" s="76"/>
      <c r="O18" s="76"/>
    </row>
    <row r="19" spans="1:15" ht="20.100000000000001" customHeight="1">
      <c r="A19" s="13"/>
      <c r="B19" s="14"/>
      <c r="C19" s="86"/>
      <c r="D19" s="87"/>
      <c r="E19" s="87"/>
      <c r="F19" s="86"/>
      <c r="G19" s="87"/>
      <c r="H19" s="87"/>
      <c r="I19" s="86"/>
      <c r="J19" s="87"/>
      <c r="K19" s="87"/>
      <c r="L19" s="86"/>
      <c r="M19" s="87"/>
      <c r="N19" s="87"/>
      <c r="O19" s="87"/>
    </row>
    <row r="20" spans="1:15" ht="20.100000000000001" customHeight="1">
      <c r="A20" s="124" t="s">
        <v>53</v>
      </c>
      <c r="B20" s="125"/>
      <c r="C20" s="90"/>
      <c r="D20" s="91">
        <f>SUM(D7:D19)</f>
        <v>9</v>
      </c>
      <c r="E20" s="91">
        <f>SUM(E7:E19)</f>
        <v>8</v>
      </c>
      <c r="F20" s="90"/>
      <c r="G20" s="91">
        <f>SUM(G7:G19)</f>
        <v>6</v>
      </c>
      <c r="H20" s="91">
        <f>SUM(H7:H19)</f>
        <v>3</v>
      </c>
      <c r="I20" s="90"/>
      <c r="J20" s="91">
        <f>SUM(J7:J19)</f>
        <v>3</v>
      </c>
      <c r="K20" s="91">
        <f>SUM(K7:K19)</f>
        <v>3</v>
      </c>
      <c r="L20" s="90"/>
      <c r="M20" s="91">
        <f>SUM(M7:M19)</f>
        <v>1</v>
      </c>
      <c r="N20" s="91">
        <f>SUM(N7:N19)</f>
        <v>3</v>
      </c>
      <c r="O20" s="91">
        <f>SUM(D20:N20)</f>
        <v>36</v>
      </c>
    </row>
    <row r="21" spans="1:15" ht="20.100000000000001" customHeight="1">
      <c r="A21" s="17" t="s">
        <v>41</v>
      </c>
      <c r="B21" s="17" t="s">
        <v>48</v>
      </c>
      <c r="C21" s="84" t="s">
        <v>124</v>
      </c>
      <c r="D21" s="79">
        <v>3</v>
      </c>
      <c r="E21" s="79"/>
      <c r="F21" s="84" t="s">
        <v>147</v>
      </c>
      <c r="G21" s="79">
        <v>0</v>
      </c>
      <c r="H21" s="79"/>
      <c r="I21" s="84" t="s">
        <v>182</v>
      </c>
      <c r="J21" s="79">
        <v>0</v>
      </c>
      <c r="K21" s="79"/>
      <c r="L21" s="84"/>
      <c r="M21" s="85"/>
      <c r="N21" s="85"/>
      <c r="O21" s="85"/>
    </row>
    <row r="22" spans="1:15" ht="20.100000000000001" customHeight="1">
      <c r="A22" s="13"/>
      <c r="B22" s="13"/>
      <c r="C22" s="74" t="s">
        <v>126</v>
      </c>
      <c r="D22" s="75">
        <v>1</v>
      </c>
      <c r="E22" s="75"/>
      <c r="F22" s="74" t="s">
        <v>163</v>
      </c>
      <c r="G22" s="75"/>
      <c r="H22" s="75">
        <v>0</v>
      </c>
      <c r="I22" s="74" t="s">
        <v>196</v>
      </c>
      <c r="J22" s="75"/>
      <c r="K22" s="75">
        <v>0</v>
      </c>
      <c r="L22" s="74"/>
      <c r="M22" s="76"/>
      <c r="N22" s="76"/>
      <c r="O22" s="76"/>
    </row>
    <row r="23" spans="1:15" ht="20.100000000000001" customHeight="1">
      <c r="A23" s="13"/>
      <c r="B23" s="13"/>
      <c r="C23" s="74" t="s">
        <v>129</v>
      </c>
      <c r="D23" s="75">
        <v>3</v>
      </c>
      <c r="E23" s="75"/>
      <c r="F23" s="74"/>
      <c r="G23" s="76"/>
      <c r="H23" s="76"/>
      <c r="I23" s="74"/>
      <c r="J23" s="76"/>
      <c r="K23" s="76"/>
      <c r="L23" s="74"/>
      <c r="M23" s="76"/>
      <c r="N23" s="76"/>
      <c r="O23" s="76"/>
    </row>
    <row r="24" spans="1:15" ht="20.100000000000001" customHeight="1">
      <c r="A24" s="13"/>
      <c r="B24" s="13"/>
      <c r="C24" s="74" t="s">
        <v>131</v>
      </c>
      <c r="D24" s="75">
        <v>1</v>
      </c>
      <c r="E24" s="75"/>
      <c r="F24" s="74"/>
      <c r="G24" s="76"/>
      <c r="H24" s="76"/>
      <c r="I24" s="74"/>
      <c r="J24" s="76"/>
      <c r="K24" s="76"/>
      <c r="L24" s="74"/>
      <c r="M24" s="76"/>
      <c r="N24" s="76"/>
      <c r="O24" s="76"/>
    </row>
    <row r="25" spans="1:15" ht="20.100000000000001" customHeight="1">
      <c r="A25" s="13"/>
      <c r="B25" s="13"/>
      <c r="C25" s="74" t="s">
        <v>134</v>
      </c>
      <c r="D25" s="75">
        <v>0</v>
      </c>
      <c r="E25" s="75"/>
      <c r="F25" s="74"/>
      <c r="G25" s="76"/>
      <c r="H25" s="76"/>
      <c r="I25" s="74"/>
      <c r="J25" s="76"/>
      <c r="K25" s="76"/>
      <c r="L25" s="74"/>
      <c r="M25" s="76"/>
      <c r="N25" s="76"/>
      <c r="O25" s="76"/>
    </row>
    <row r="26" spans="1:15" ht="20.100000000000001" customHeight="1">
      <c r="A26" s="13"/>
      <c r="B26" s="13"/>
      <c r="C26" s="74" t="s">
        <v>137</v>
      </c>
      <c r="D26" s="75"/>
      <c r="E26" s="75">
        <v>3</v>
      </c>
      <c r="F26" s="74"/>
      <c r="G26" s="76"/>
      <c r="H26" s="76"/>
      <c r="I26" s="74"/>
      <c r="J26" s="76"/>
      <c r="K26" s="76"/>
      <c r="L26" s="74"/>
      <c r="M26" s="76"/>
      <c r="N26" s="76"/>
      <c r="O26" s="76"/>
    </row>
    <row r="27" spans="1:15" ht="20.100000000000001" customHeight="1">
      <c r="A27" s="13"/>
      <c r="B27" s="13"/>
      <c r="C27" s="74" t="s">
        <v>139</v>
      </c>
      <c r="D27" s="75"/>
      <c r="E27" s="75">
        <v>1</v>
      </c>
      <c r="F27" s="74"/>
      <c r="G27" s="76"/>
      <c r="H27" s="76"/>
      <c r="I27" s="74"/>
      <c r="J27" s="76"/>
      <c r="K27" s="76"/>
      <c r="L27" s="74"/>
      <c r="M27" s="76"/>
      <c r="N27" s="76"/>
      <c r="O27" s="76"/>
    </row>
    <row r="28" spans="1:15" ht="20.100000000000001" customHeight="1">
      <c r="A28" s="13"/>
      <c r="B28" s="13"/>
      <c r="C28" s="74" t="s">
        <v>141</v>
      </c>
      <c r="D28" s="75"/>
      <c r="E28" s="75">
        <v>3</v>
      </c>
      <c r="F28" s="74"/>
      <c r="G28" s="76"/>
      <c r="H28" s="76"/>
      <c r="I28" s="74"/>
      <c r="J28" s="76"/>
      <c r="K28" s="76"/>
      <c r="L28" s="74"/>
      <c r="M28" s="76"/>
      <c r="N28" s="76"/>
      <c r="O28" s="76"/>
    </row>
    <row r="29" spans="1:15" ht="20.100000000000001" customHeight="1">
      <c r="A29" s="13"/>
      <c r="B29" s="13"/>
      <c r="C29" s="74" t="s">
        <v>143</v>
      </c>
      <c r="D29" s="75"/>
      <c r="E29" s="75">
        <v>1</v>
      </c>
      <c r="F29" s="74"/>
      <c r="G29" s="76"/>
      <c r="H29" s="76"/>
      <c r="I29" s="74"/>
      <c r="J29" s="76"/>
      <c r="K29" s="76"/>
      <c r="L29" s="74"/>
      <c r="M29" s="76"/>
      <c r="N29" s="76"/>
      <c r="O29" s="76"/>
    </row>
    <row r="30" spans="1:15" ht="20.100000000000001" customHeight="1">
      <c r="A30" s="13"/>
      <c r="B30" s="13"/>
      <c r="C30" s="74" t="s">
        <v>145</v>
      </c>
      <c r="D30" s="75"/>
      <c r="E30" s="75">
        <v>0</v>
      </c>
      <c r="F30" s="74"/>
      <c r="G30" s="76"/>
      <c r="H30" s="76"/>
      <c r="I30" s="74"/>
      <c r="J30" s="76"/>
      <c r="K30" s="76"/>
      <c r="L30" s="74"/>
      <c r="M30" s="76"/>
      <c r="N30" s="76"/>
      <c r="O30" s="76"/>
    </row>
    <row r="31" spans="1:15" ht="20.100000000000001" customHeight="1">
      <c r="A31" s="13"/>
      <c r="B31" s="13"/>
      <c r="C31" s="74"/>
      <c r="D31" s="76"/>
      <c r="E31" s="76"/>
      <c r="F31" s="74"/>
      <c r="G31" s="76"/>
      <c r="H31" s="76"/>
      <c r="I31" s="74"/>
      <c r="J31" s="76"/>
      <c r="K31" s="76"/>
      <c r="L31" s="74"/>
      <c r="M31" s="76"/>
      <c r="N31" s="76"/>
      <c r="O31" s="76"/>
    </row>
    <row r="32" spans="1:15" ht="20.100000000000001" customHeight="1">
      <c r="A32" s="13"/>
      <c r="B32" s="13"/>
      <c r="C32" s="86"/>
      <c r="D32" s="87"/>
      <c r="E32" s="87"/>
      <c r="F32" s="86"/>
      <c r="G32" s="87"/>
      <c r="H32" s="87"/>
      <c r="I32" s="86"/>
      <c r="J32" s="87"/>
      <c r="K32" s="87"/>
      <c r="L32" s="86"/>
      <c r="M32" s="87"/>
      <c r="N32" s="87"/>
      <c r="O32" s="87"/>
    </row>
    <row r="33" spans="1:15" ht="20.100000000000001" customHeight="1">
      <c r="A33" s="13"/>
      <c r="B33" s="18"/>
      <c r="C33" s="92"/>
      <c r="D33" s="91">
        <f>SUM(D21:D32)</f>
        <v>8</v>
      </c>
      <c r="E33" s="91">
        <f>SUM(E21:E32)</f>
        <v>8</v>
      </c>
      <c r="F33" s="92"/>
      <c r="G33" s="91">
        <f>SUM(G21:G32)</f>
        <v>0</v>
      </c>
      <c r="H33" s="91">
        <f>SUM(H21:H32)</f>
        <v>0</v>
      </c>
      <c r="I33" s="92"/>
      <c r="J33" s="93"/>
      <c r="K33" s="93"/>
      <c r="L33" s="92"/>
      <c r="M33" s="93"/>
      <c r="N33" s="93"/>
      <c r="O33" s="91">
        <f>SUM(D33:N33)</f>
        <v>16</v>
      </c>
    </row>
    <row r="34" spans="1:15" ht="20.100000000000001" customHeight="1">
      <c r="A34" s="13"/>
      <c r="B34" s="17" t="s">
        <v>49</v>
      </c>
      <c r="C34" s="84"/>
      <c r="D34" s="85"/>
      <c r="E34" s="85"/>
      <c r="F34" s="84" t="s">
        <v>149</v>
      </c>
      <c r="G34" s="79">
        <v>3</v>
      </c>
      <c r="H34" s="79"/>
      <c r="I34" s="84" t="s">
        <v>192</v>
      </c>
      <c r="J34" s="79">
        <v>1</v>
      </c>
      <c r="K34" s="79"/>
      <c r="L34" s="84"/>
      <c r="M34" s="85"/>
      <c r="N34" s="85"/>
      <c r="O34" s="85"/>
    </row>
    <row r="35" spans="1:15" ht="20.100000000000001" customHeight="1">
      <c r="A35" s="13"/>
      <c r="B35" s="13"/>
      <c r="C35" s="74"/>
      <c r="D35" s="76"/>
      <c r="E35" s="76"/>
      <c r="F35" s="74" t="s">
        <v>151</v>
      </c>
      <c r="G35" s="75">
        <v>1</v>
      </c>
      <c r="H35" s="75"/>
      <c r="I35" s="74" t="s">
        <v>194</v>
      </c>
      <c r="J35" s="75">
        <v>3</v>
      </c>
      <c r="K35" s="75"/>
      <c r="L35" s="74"/>
      <c r="M35" s="76"/>
      <c r="N35" s="76"/>
      <c r="O35" s="76"/>
    </row>
    <row r="36" spans="1:15" s="69" customFormat="1" ht="20.100000000000001" customHeight="1">
      <c r="A36" s="70"/>
      <c r="B36" s="70"/>
      <c r="C36" s="74"/>
      <c r="D36" s="76"/>
      <c r="E36" s="76"/>
      <c r="F36" s="74" t="s">
        <v>153</v>
      </c>
      <c r="G36" s="75">
        <v>3</v>
      </c>
      <c r="H36" s="75"/>
      <c r="I36" s="74" t="s">
        <v>208</v>
      </c>
      <c r="J36" s="75"/>
      <c r="K36" s="75">
        <v>1</v>
      </c>
      <c r="L36" s="74"/>
      <c r="M36" s="76"/>
      <c r="N36" s="76"/>
      <c r="O36" s="76"/>
    </row>
    <row r="37" spans="1:15" s="69" customFormat="1" ht="20.100000000000001" customHeight="1">
      <c r="A37" s="70"/>
      <c r="B37" s="70"/>
      <c r="C37" s="74"/>
      <c r="D37" s="76"/>
      <c r="E37" s="76"/>
      <c r="F37" s="74" t="s">
        <v>155</v>
      </c>
      <c r="G37" s="75">
        <v>3</v>
      </c>
      <c r="H37" s="75"/>
      <c r="I37" s="74" t="s">
        <v>210</v>
      </c>
      <c r="J37" s="75"/>
      <c r="K37" s="75">
        <v>3</v>
      </c>
      <c r="L37" s="74"/>
      <c r="M37" s="76"/>
      <c r="N37" s="76"/>
      <c r="O37" s="76"/>
    </row>
    <row r="38" spans="1:15" s="69" customFormat="1" ht="20.100000000000001" customHeight="1">
      <c r="A38" s="70"/>
      <c r="B38" s="70"/>
      <c r="C38" s="74"/>
      <c r="D38" s="76"/>
      <c r="E38" s="76"/>
      <c r="F38" s="74" t="s">
        <v>157</v>
      </c>
      <c r="G38" s="75">
        <v>3</v>
      </c>
      <c r="H38" s="75"/>
      <c r="I38" s="74"/>
      <c r="J38" s="76"/>
      <c r="K38" s="76"/>
      <c r="L38" s="74"/>
      <c r="M38" s="76"/>
      <c r="N38" s="76"/>
      <c r="O38" s="76"/>
    </row>
    <row r="39" spans="1:15" s="69" customFormat="1" ht="20.100000000000001" customHeight="1">
      <c r="A39" s="70"/>
      <c r="B39" s="70"/>
      <c r="C39" s="74"/>
      <c r="D39" s="76"/>
      <c r="E39" s="76"/>
      <c r="F39" s="74" t="s">
        <v>159</v>
      </c>
      <c r="G39" s="75">
        <v>1</v>
      </c>
      <c r="H39" s="75"/>
      <c r="I39" s="74"/>
      <c r="J39" s="76"/>
      <c r="K39" s="76"/>
      <c r="L39" s="74"/>
      <c r="M39" s="76"/>
      <c r="N39" s="76"/>
      <c r="O39" s="76"/>
    </row>
    <row r="40" spans="1:15" s="69" customFormat="1" ht="20.100000000000001" customHeight="1">
      <c r="A40" s="70"/>
      <c r="B40" s="70"/>
      <c r="C40" s="74"/>
      <c r="D40" s="76"/>
      <c r="E40" s="76"/>
      <c r="F40" s="74" t="s">
        <v>161</v>
      </c>
      <c r="G40" s="75">
        <v>1</v>
      </c>
      <c r="H40" s="75"/>
      <c r="I40" s="74"/>
      <c r="J40" s="76"/>
      <c r="K40" s="76"/>
      <c r="L40" s="74"/>
      <c r="M40" s="76"/>
      <c r="N40" s="76"/>
      <c r="O40" s="76"/>
    </row>
    <row r="41" spans="1:15" s="69" customFormat="1" ht="20.100000000000001" customHeight="1">
      <c r="A41" s="70"/>
      <c r="B41" s="70"/>
      <c r="C41" s="74"/>
      <c r="D41" s="76"/>
      <c r="E41" s="76"/>
      <c r="F41" s="74" t="s">
        <v>171</v>
      </c>
      <c r="G41" s="75"/>
      <c r="H41" s="75">
        <v>3</v>
      </c>
      <c r="I41" s="74"/>
      <c r="J41" s="76"/>
      <c r="K41" s="76"/>
      <c r="L41" s="74"/>
      <c r="M41" s="76"/>
      <c r="N41" s="76"/>
      <c r="O41" s="76"/>
    </row>
    <row r="42" spans="1:15" s="69" customFormat="1" ht="20.100000000000001" customHeight="1">
      <c r="A42" s="70"/>
      <c r="B42" s="70"/>
      <c r="C42" s="74"/>
      <c r="D42" s="76"/>
      <c r="E42" s="76"/>
      <c r="F42" s="74" t="s">
        <v>173</v>
      </c>
      <c r="G42" s="75"/>
      <c r="H42" s="75">
        <v>3</v>
      </c>
      <c r="I42" s="74"/>
      <c r="J42" s="76"/>
      <c r="K42" s="76"/>
      <c r="L42" s="74"/>
      <c r="M42" s="76"/>
      <c r="N42" s="76"/>
      <c r="O42" s="76"/>
    </row>
    <row r="43" spans="1:15" s="69" customFormat="1" ht="20.100000000000001" customHeight="1">
      <c r="A43" s="70"/>
      <c r="B43" s="70"/>
      <c r="C43" s="74"/>
      <c r="D43" s="76"/>
      <c r="E43" s="76"/>
      <c r="F43" s="74" t="s">
        <v>175</v>
      </c>
      <c r="G43" s="75"/>
      <c r="H43" s="75">
        <v>3</v>
      </c>
      <c r="I43" s="74"/>
      <c r="J43" s="76"/>
      <c r="K43" s="76"/>
      <c r="L43" s="74"/>
      <c r="M43" s="76"/>
      <c r="N43" s="76"/>
      <c r="O43" s="76"/>
    </row>
    <row r="44" spans="1:15" s="69" customFormat="1" ht="20.100000000000001" customHeight="1">
      <c r="A44" s="70"/>
      <c r="B44" s="70"/>
      <c r="C44" s="74"/>
      <c r="D44" s="76"/>
      <c r="E44" s="76"/>
      <c r="F44" s="74" t="s">
        <v>177</v>
      </c>
      <c r="G44" s="75"/>
      <c r="H44" s="75">
        <v>3</v>
      </c>
      <c r="I44" s="74"/>
      <c r="J44" s="76"/>
      <c r="K44" s="76"/>
      <c r="L44" s="74"/>
      <c r="M44" s="76"/>
      <c r="N44" s="76"/>
      <c r="O44" s="76"/>
    </row>
    <row r="45" spans="1:15" s="69" customFormat="1" ht="20.100000000000001" customHeight="1">
      <c r="A45" s="70"/>
      <c r="B45" s="70"/>
      <c r="C45" s="74"/>
      <c r="D45" s="76"/>
      <c r="E45" s="76"/>
      <c r="F45" s="74" t="s">
        <v>180</v>
      </c>
      <c r="G45" s="75"/>
      <c r="H45" s="75">
        <v>1</v>
      </c>
      <c r="I45" s="74"/>
      <c r="J45" s="76"/>
      <c r="K45" s="76"/>
      <c r="L45" s="74"/>
      <c r="M45" s="76"/>
      <c r="N45" s="76"/>
      <c r="O45" s="76"/>
    </row>
    <row r="46" spans="1:15" ht="20.100000000000001" customHeight="1">
      <c r="A46" s="13"/>
      <c r="B46" s="18"/>
      <c r="C46" s="92"/>
      <c r="D46" s="91">
        <f>SUM(D34:D45)</f>
        <v>0</v>
      </c>
      <c r="E46" s="91">
        <f>SUM(E34:E45)</f>
        <v>0</v>
      </c>
      <c r="F46" s="92"/>
      <c r="G46" s="100">
        <v>11</v>
      </c>
      <c r="H46" s="100">
        <v>4</v>
      </c>
      <c r="I46" s="92"/>
      <c r="J46" s="91">
        <f>SUM(J34:J45)</f>
        <v>4</v>
      </c>
      <c r="K46" s="91">
        <f>SUM(K34:K45)</f>
        <v>4</v>
      </c>
      <c r="L46" s="92"/>
      <c r="M46" s="93"/>
      <c r="N46" s="93"/>
      <c r="O46" s="91">
        <f>SUM(D46:N46)</f>
        <v>23</v>
      </c>
    </row>
    <row r="47" spans="1:15" ht="20.100000000000001" customHeight="1">
      <c r="A47" s="13"/>
      <c r="B47" s="17" t="s">
        <v>50</v>
      </c>
      <c r="C47" s="84"/>
      <c r="D47" s="85"/>
      <c r="E47" s="85"/>
      <c r="F47" s="84" t="s">
        <v>165</v>
      </c>
      <c r="G47" s="85"/>
      <c r="H47" s="79">
        <v>3</v>
      </c>
      <c r="I47" s="84" t="s">
        <v>184</v>
      </c>
      <c r="J47" s="79">
        <v>3</v>
      </c>
      <c r="K47" s="79"/>
      <c r="L47" s="84" t="s">
        <v>212</v>
      </c>
      <c r="M47" s="79">
        <v>3</v>
      </c>
      <c r="N47" s="79"/>
      <c r="O47" s="85"/>
    </row>
    <row r="48" spans="1:15" ht="20.100000000000001" customHeight="1">
      <c r="A48" s="13"/>
      <c r="B48" s="13"/>
      <c r="C48" s="74"/>
      <c r="D48" s="76"/>
      <c r="E48" s="76"/>
      <c r="F48" s="74" t="s">
        <v>167</v>
      </c>
      <c r="G48" s="76"/>
      <c r="H48" s="75">
        <v>3</v>
      </c>
      <c r="I48" s="74" t="s">
        <v>186</v>
      </c>
      <c r="J48" s="75">
        <v>3</v>
      </c>
      <c r="K48" s="75"/>
      <c r="L48" s="74" t="s">
        <v>214</v>
      </c>
      <c r="M48" s="75">
        <v>3</v>
      </c>
      <c r="N48" s="75"/>
      <c r="O48" s="76"/>
    </row>
    <row r="49" spans="1:15" s="69" customFormat="1" ht="20.100000000000001" customHeight="1">
      <c r="A49" s="70"/>
      <c r="B49" s="70"/>
      <c r="C49" s="74"/>
      <c r="D49" s="76"/>
      <c r="E49" s="76"/>
      <c r="F49" s="74" t="s">
        <v>169</v>
      </c>
      <c r="G49" s="76"/>
      <c r="H49" s="75">
        <v>3</v>
      </c>
      <c r="I49" s="74" t="s">
        <v>188</v>
      </c>
      <c r="J49" s="75">
        <v>3</v>
      </c>
      <c r="K49" s="75"/>
      <c r="L49" s="74" t="s">
        <v>216</v>
      </c>
      <c r="M49" s="75">
        <v>3</v>
      </c>
      <c r="N49" s="75"/>
      <c r="O49" s="76"/>
    </row>
    <row r="50" spans="1:15" s="69" customFormat="1" ht="20.100000000000001" customHeight="1">
      <c r="A50" s="70"/>
      <c r="B50" s="70"/>
      <c r="C50" s="74"/>
      <c r="D50" s="76"/>
      <c r="E50" s="76"/>
      <c r="F50" s="74"/>
      <c r="G50" s="76"/>
      <c r="H50" s="76"/>
      <c r="I50" s="74" t="s">
        <v>260</v>
      </c>
      <c r="J50" s="75">
        <v>3</v>
      </c>
      <c r="K50" s="75"/>
      <c r="L50" s="74" t="s">
        <v>218</v>
      </c>
      <c r="M50" s="75">
        <v>3</v>
      </c>
      <c r="N50" s="75"/>
      <c r="O50" s="76"/>
    </row>
    <row r="51" spans="1:15" s="69" customFormat="1" ht="20.100000000000001" customHeight="1">
      <c r="A51" s="70"/>
      <c r="B51" s="70"/>
      <c r="C51" s="74"/>
      <c r="D51" s="76"/>
      <c r="E51" s="76"/>
      <c r="F51" s="74"/>
      <c r="G51" s="76"/>
      <c r="H51" s="76"/>
      <c r="I51" s="74" t="s">
        <v>198</v>
      </c>
      <c r="J51" s="75"/>
      <c r="K51" s="75">
        <v>3</v>
      </c>
      <c r="L51" s="74" t="s">
        <v>220</v>
      </c>
      <c r="M51" s="75">
        <v>3</v>
      </c>
      <c r="N51" s="75"/>
      <c r="O51" s="76"/>
    </row>
    <row r="52" spans="1:15" s="69" customFormat="1" ht="20.100000000000001" customHeight="1">
      <c r="A52" s="70"/>
      <c r="B52" s="70"/>
      <c r="C52" s="74"/>
      <c r="D52" s="76"/>
      <c r="E52" s="76"/>
      <c r="F52" s="74"/>
      <c r="G52" s="76"/>
      <c r="H52" s="76"/>
      <c r="I52" s="74" t="s">
        <v>200</v>
      </c>
      <c r="J52" s="75"/>
      <c r="K52" s="75">
        <v>3</v>
      </c>
      <c r="L52" s="74" t="s">
        <v>224</v>
      </c>
      <c r="M52" s="75">
        <v>2</v>
      </c>
      <c r="N52" s="75"/>
      <c r="O52" s="76"/>
    </row>
    <row r="53" spans="1:15" s="69" customFormat="1" ht="20.100000000000001" customHeight="1">
      <c r="A53" s="70"/>
      <c r="B53" s="70"/>
      <c r="C53" s="74"/>
      <c r="D53" s="76"/>
      <c r="E53" s="76"/>
      <c r="F53" s="74"/>
      <c r="G53" s="76"/>
      <c r="H53" s="76"/>
      <c r="I53" s="74" t="s">
        <v>202</v>
      </c>
      <c r="J53" s="75"/>
      <c r="K53" s="75">
        <v>3</v>
      </c>
      <c r="L53" s="74" t="s">
        <v>227</v>
      </c>
      <c r="M53" s="75"/>
      <c r="N53" s="75">
        <v>3</v>
      </c>
      <c r="O53" s="76"/>
    </row>
    <row r="54" spans="1:15" s="69" customFormat="1" ht="20.100000000000001" customHeight="1">
      <c r="A54" s="70"/>
      <c r="B54" s="70"/>
      <c r="C54" s="74"/>
      <c r="D54" s="76"/>
      <c r="E54" s="76"/>
      <c r="F54" s="74"/>
      <c r="G54" s="76"/>
      <c r="H54" s="76"/>
      <c r="I54" s="74" t="s">
        <v>204</v>
      </c>
      <c r="J54" s="75"/>
      <c r="K54" s="75">
        <v>3</v>
      </c>
      <c r="L54" s="74" t="s">
        <v>233</v>
      </c>
      <c r="M54" s="75"/>
      <c r="N54" s="75">
        <v>3</v>
      </c>
      <c r="O54" s="76"/>
    </row>
    <row r="55" spans="1:15" s="69" customFormat="1" ht="20.100000000000001" customHeight="1">
      <c r="A55" s="70"/>
      <c r="B55" s="70"/>
      <c r="C55" s="74"/>
      <c r="D55" s="76"/>
      <c r="E55" s="76"/>
      <c r="F55" s="74"/>
      <c r="G55" s="76"/>
      <c r="H55" s="76"/>
      <c r="I55" s="74" t="s">
        <v>206</v>
      </c>
      <c r="J55" s="75"/>
      <c r="K55" s="75">
        <v>3</v>
      </c>
      <c r="L55" s="74" t="s">
        <v>235</v>
      </c>
      <c r="M55" s="75"/>
      <c r="N55" s="75">
        <v>3</v>
      </c>
      <c r="O55" s="76"/>
    </row>
    <row r="56" spans="1:15" s="69" customFormat="1" ht="20.100000000000001" customHeight="1">
      <c r="A56" s="70"/>
      <c r="B56" s="70"/>
      <c r="C56" s="74"/>
      <c r="D56" s="76"/>
      <c r="E56" s="76"/>
      <c r="F56" s="74"/>
      <c r="G56" s="76"/>
      <c r="H56" s="76"/>
      <c r="I56" s="74"/>
      <c r="J56" s="76"/>
      <c r="K56" s="76"/>
      <c r="L56" s="74" t="s">
        <v>237</v>
      </c>
      <c r="M56" s="75"/>
      <c r="N56" s="75">
        <v>2</v>
      </c>
      <c r="O56" s="76"/>
    </row>
    <row r="57" spans="1:15" ht="20.100000000000001" customHeight="1">
      <c r="A57" s="18"/>
      <c r="B57" s="13"/>
      <c r="C57" s="92"/>
      <c r="D57" s="93"/>
      <c r="E57" s="93"/>
      <c r="F57" s="92"/>
      <c r="G57" s="91">
        <f>SUM(G47:G56)</f>
        <v>0</v>
      </c>
      <c r="H57" s="91">
        <f>SUM(H47:H56)</f>
        <v>9</v>
      </c>
      <c r="I57" s="92"/>
      <c r="J57" s="100">
        <v>6</v>
      </c>
      <c r="K57" s="100">
        <v>9</v>
      </c>
      <c r="L57" s="92"/>
      <c r="M57" s="100">
        <v>9</v>
      </c>
      <c r="N57" s="100">
        <v>6</v>
      </c>
      <c r="O57" s="91">
        <f>SUM(G57:N57)</f>
        <v>39</v>
      </c>
    </row>
    <row r="58" spans="1:15" s="98" customFormat="1" ht="20.100000000000001" customHeight="1">
      <c r="A58" s="116" t="s">
        <v>54</v>
      </c>
      <c r="B58" s="117"/>
      <c r="C58" s="96"/>
      <c r="D58" s="97">
        <f>D57+D46+D33</f>
        <v>8</v>
      </c>
      <c r="E58" s="97">
        <f>E57+E46+E33</f>
        <v>8</v>
      </c>
      <c r="F58" s="96"/>
      <c r="G58" s="97">
        <f>G57+G46+G33</f>
        <v>11</v>
      </c>
      <c r="H58" s="97">
        <f>H46+H57</f>
        <v>13</v>
      </c>
      <c r="I58" s="96"/>
      <c r="J58" s="97">
        <f>J46+J57</f>
        <v>10</v>
      </c>
      <c r="K58" s="97">
        <f>K46+K57</f>
        <v>13</v>
      </c>
      <c r="L58" s="96"/>
      <c r="M58" s="100">
        <f>M57</f>
        <v>9</v>
      </c>
      <c r="N58" s="100">
        <f>N57</f>
        <v>6</v>
      </c>
      <c r="O58" s="97">
        <f>SUM(D58:N58)</f>
        <v>78</v>
      </c>
    </row>
    <row r="59" spans="1:15" ht="20.100000000000001" customHeight="1">
      <c r="A59" s="118" t="s">
        <v>42</v>
      </c>
      <c r="B59" s="119"/>
      <c r="C59" s="92"/>
      <c r="D59" s="91">
        <v>0</v>
      </c>
      <c r="E59" s="91">
        <v>0</v>
      </c>
      <c r="F59" s="92"/>
      <c r="G59" s="91">
        <v>0</v>
      </c>
      <c r="H59" s="91">
        <v>2</v>
      </c>
      <c r="I59" s="92"/>
      <c r="J59" s="91">
        <v>3</v>
      </c>
      <c r="K59" s="91">
        <v>1</v>
      </c>
      <c r="L59" s="92"/>
      <c r="M59" s="91">
        <v>6</v>
      </c>
      <c r="N59" s="91">
        <v>4</v>
      </c>
      <c r="O59" s="91">
        <f>SUM(D59:N59)</f>
        <v>16</v>
      </c>
    </row>
    <row r="60" spans="1:15" ht="20.100000000000001" customHeight="1" thickBot="1">
      <c r="A60" s="120" t="s">
        <v>43</v>
      </c>
      <c r="B60" s="121"/>
      <c r="C60" s="94"/>
      <c r="D60" s="95">
        <f>D58++D20+D59</f>
        <v>17</v>
      </c>
      <c r="E60" s="95">
        <f>E58++E20+E59</f>
        <v>16</v>
      </c>
      <c r="F60" s="94"/>
      <c r="G60" s="95">
        <f>G58++G20+G59</f>
        <v>17</v>
      </c>
      <c r="H60" s="95">
        <f>H58++H20+H59</f>
        <v>18</v>
      </c>
      <c r="I60" s="94"/>
      <c r="J60" s="95">
        <f>J58++J20+J59</f>
        <v>16</v>
      </c>
      <c r="K60" s="95">
        <f>K58++K20+K59</f>
        <v>17</v>
      </c>
      <c r="L60" s="94"/>
      <c r="M60" s="95">
        <f>M58++M20+M59</f>
        <v>16</v>
      </c>
      <c r="N60" s="95">
        <f>N58++N20+N59</f>
        <v>13</v>
      </c>
      <c r="O60" s="95">
        <f>SUM(D60:N60)</f>
        <v>130</v>
      </c>
    </row>
    <row r="62" spans="1:15">
      <c r="A62" s="7" t="s">
        <v>55</v>
      </c>
    </row>
  </sheetData>
  <mergeCells count="13">
    <mergeCell ref="A3:C3"/>
    <mergeCell ref="D3:O3"/>
    <mergeCell ref="A58:B58"/>
    <mergeCell ref="A59:B59"/>
    <mergeCell ref="A60:B60"/>
    <mergeCell ref="O5:O6"/>
    <mergeCell ref="A20:B20"/>
    <mergeCell ref="A5:B5"/>
    <mergeCell ref="C5:E5"/>
    <mergeCell ref="F5:H5"/>
    <mergeCell ref="I5:K5"/>
    <mergeCell ref="L5:N5"/>
    <mergeCell ref="A6:B6"/>
  </mergeCells>
  <phoneticPr fontId="1" type="noConversion"/>
  <pageMargins left="0.25" right="0.25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workbookViewId="0">
      <selection activeCell="D23" sqref="D23"/>
    </sheetView>
  </sheetViews>
  <sheetFormatPr defaultRowHeight="16.5"/>
  <cols>
    <col min="1" max="1" width="16.75" customWidth="1"/>
    <col min="2" max="2" width="19.75" customWidth="1"/>
    <col min="3" max="3" width="11" bestFit="1" customWidth="1"/>
    <col min="4" max="4" width="30.625" customWidth="1"/>
  </cols>
  <sheetData>
    <row r="1" spans="1:6" ht="24">
      <c r="A1" s="6" t="s">
        <v>89</v>
      </c>
    </row>
    <row r="3" spans="1:6" ht="17.25">
      <c r="A3" s="107" t="s">
        <v>109</v>
      </c>
      <c r="B3" s="108"/>
      <c r="C3" s="108"/>
      <c r="D3" s="106" t="s">
        <v>110</v>
      </c>
      <c r="E3" s="106"/>
      <c r="F3" s="106"/>
    </row>
    <row r="4" spans="1:6" ht="17.25" thickBot="1"/>
    <row r="5" spans="1:6">
      <c r="A5" s="135" t="s">
        <v>60</v>
      </c>
      <c r="B5" s="133" t="s">
        <v>61</v>
      </c>
      <c r="C5" s="133" t="s">
        <v>62</v>
      </c>
      <c r="D5" s="133"/>
      <c r="E5" s="133" t="s">
        <v>64</v>
      </c>
      <c r="F5" s="131" t="s">
        <v>66</v>
      </c>
    </row>
    <row r="6" spans="1:6" ht="17.25" thickBot="1">
      <c r="A6" s="136"/>
      <c r="B6" s="134"/>
      <c r="C6" s="36" t="s">
        <v>63</v>
      </c>
      <c r="D6" s="36" t="s">
        <v>52</v>
      </c>
      <c r="E6" s="134"/>
      <c r="F6" s="132"/>
    </row>
    <row r="7" spans="1:6" s="49" customFormat="1" ht="17.25" thickTop="1">
      <c r="A7" s="53" t="s">
        <v>111</v>
      </c>
      <c r="B7" s="51" t="s">
        <v>113</v>
      </c>
      <c r="C7" s="51">
        <v>50006</v>
      </c>
      <c r="D7" s="51" t="s">
        <v>115</v>
      </c>
      <c r="E7" s="51" t="s">
        <v>118</v>
      </c>
      <c r="F7" s="54"/>
    </row>
    <row r="8" spans="1:6" s="49" customFormat="1">
      <c r="A8" s="55" t="s">
        <v>112</v>
      </c>
      <c r="B8" s="52" t="s">
        <v>114</v>
      </c>
      <c r="C8" s="52">
        <v>50011</v>
      </c>
      <c r="D8" s="52" t="s">
        <v>116</v>
      </c>
      <c r="E8" s="52" t="s">
        <v>118</v>
      </c>
      <c r="F8" s="56"/>
    </row>
    <row r="9" spans="1:6" s="49" customFormat="1" ht="17.25" thickBot="1">
      <c r="A9" s="57" t="s">
        <v>112</v>
      </c>
      <c r="B9" s="58" t="s">
        <v>114</v>
      </c>
      <c r="C9" s="58">
        <v>50003</v>
      </c>
      <c r="D9" s="58" t="s">
        <v>117</v>
      </c>
      <c r="E9" s="58" t="s">
        <v>118</v>
      </c>
      <c r="F9" s="59"/>
    </row>
    <row r="11" spans="1:6">
      <c r="A11" s="138" t="s">
        <v>104</v>
      </c>
      <c r="B11" s="138"/>
      <c r="C11" s="138"/>
      <c r="D11" s="138"/>
      <c r="E11" s="138"/>
      <c r="F11" s="138"/>
    </row>
    <row r="12" spans="1:6">
      <c r="A12" s="137" t="s">
        <v>99</v>
      </c>
      <c r="B12" s="137"/>
      <c r="C12" s="137"/>
      <c r="D12" s="137"/>
      <c r="E12" s="137"/>
      <c r="F12" s="137"/>
    </row>
    <row r="13" spans="1:6">
      <c r="A13" s="137" t="s">
        <v>100</v>
      </c>
      <c r="B13" s="137"/>
      <c r="C13" s="137"/>
      <c r="D13" s="137"/>
      <c r="E13" s="137"/>
      <c r="F13" s="137"/>
    </row>
    <row r="14" spans="1:6">
      <c r="A14" s="138" t="s">
        <v>101</v>
      </c>
      <c r="B14" s="138"/>
      <c r="C14" s="138"/>
      <c r="D14" s="138"/>
      <c r="E14" s="138"/>
      <c r="F14" s="138"/>
    </row>
    <row r="15" spans="1:6">
      <c r="A15" s="138" t="s">
        <v>102</v>
      </c>
      <c r="B15" s="138"/>
      <c r="C15" s="138"/>
      <c r="D15" s="138"/>
      <c r="E15" s="138"/>
      <c r="F15" s="138"/>
    </row>
    <row r="16" spans="1:6">
      <c r="A16" s="138" t="s">
        <v>103</v>
      </c>
      <c r="B16" s="138"/>
      <c r="C16" s="138"/>
      <c r="D16" s="138"/>
      <c r="E16" s="138"/>
      <c r="F16" s="138"/>
    </row>
  </sheetData>
  <mergeCells count="13">
    <mergeCell ref="A13:F13"/>
    <mergeCell ref="A14:F14"/>
    <mergeCell ref="A15:F15"/>
    <mergeCell ref="A16:F16"/>
    <mergeCell ref="A11:F11"/>
    <mergeCell ref="A12:F12"/>
    <mergeCell ref="A3:C3"/>
    <mergeCell ref="F5:F6"/>
    <mergeCell ref="E5:E6"/>
    <mergeCell ref="C5:D5"/>
    <mergeCell ref="B5:B6"/>
    <mergeCell ref="A5:A6"/>
    <mergeCell ref="D3:F3"/>
  </mergeCells>
  <phoneticPr fontId="1" type="noConversion"/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selection activeCell="F66" sqref="F66"/>
    </sheetView>
  </sheetViews>
  <sheetFormatPr defaultRowHeight="16.5"/>
  <cols>
    <col min="1" max="1" width="5.625" style="62" customWidth="1"/>
    <col min="2" max="2" width="8.375" customWidth="1"/>
    <col min="3" max="3" width="15" customWidth="1"/>
    <col min="4" max="4" width="9.875" customWidth="1"/>
    <col min="5" max="5" width="20.5" bestFit="1" customWidth="1"/>
    <col min="6" max="6" width="35.75" bestFit="1" customWidth="1"/>
    <col min="7" max="7" width="7.5" bestFit="1" customWidth="1"/>
  </cols>
  <sheetData>
    <row r="1" spans="1:15" ht="24">
      <c r="A1" s="61" t="s">
        <v>88</v>
      </c>
    </row>
    <row r="2" spans="1:15" ht="9.9499999999999993" customHeight="1"/>
    <row r="3" spans="1:15" ht="17.25">
      <c r="A3" s="107" t="s">
        <v>119</v>
      </c>
      <c r="B3" s="108"/>
      <c r="C3" s="108"/>
      <c r="D3" s="106" t="s">
        <v>120</v>
      </c>
      <c r="E3" s="106"/>
      <c r="F3" s="106"/>
      <c r="G3" s="106"/>
      <c r="H3" s="8"/>
      <c r="I3" s="8"/>
      <c r="J3" s="8"/>
      <c r="K3" s="8"/>
      <c r="L3" s="8"/>
      <c r="M3" s="8"/>
      <c r="N3" s="8"/>
      <c r="O3" s="8"/>
    </row>
    <row r="4" spans="1:15" ht="9.9499999999999993" customHeight="1" thickBot="1"/>
    <row r="5" spans="1:15">
      <c r="A5" s="143" t="s">
        <v>59</v>
      </c>
      <c r="B5" s="141" t="s">
        <v>81</v>
      </c>
      <c r="C5" s="141" t="s">
        <v>67</v>
      </c>
      <c r="D5" s="139" t="s">
        <v>63</v>
      </c>
      <c r="E5" s="139" t="s">
        <v>52</v>
      </c>
      <c r="F5" s="139"/>
      <c r="G5" s="139" t="s">
        <v>64</v>
      </c>
    </row>
    <row r="6" spans="1:15" ht="17.25" thickBot="1">
      <c r="A6" s="144"/>
      <c r="B6" s="142"/>
      <c r="C6" s="142"/>
      <c r="D6" s="140"/>
      <c r="E6" s="39" t="s">
        <v>69</v>
      </c>
      <c r="F6" s="39" t="s">
        <v>71</v>
      </c>
      <c r="G6" s="140"/>
    </row>
    <row r="7" spans="1:15" ht="17.25" thickTop="1">
      <c r="A7" s="60">
        <v>1</v>
      </c>
      <c r="B7" s="66" t="s">
        <v>240</v>
      </c>
      <c r="C7" s="51" t="s">
        <v>121</v>
      </c>
      <c r="D7" s="51">
        <v>24619</v>
      </c>
      <c r="E7" s="48" t="s">
        <v>124</v>
      </c>
      <c r="F7" s="48" t="s">
        <v>125</v>
      </c>
      <c r="G7" s="51" t="s">
        <v>118</v>
      </c>
    </row>
    <row r="8" spans="1:15">
      <c r="A8" s="52">
        <v>1</v>
      </c>
      <c r="B8" s="52" t="s">
        <v>240</v>
      </c>
      <c r="C8" s="52" t="s">
        <v>121</v>
      </c>
      <c r="D8" s="52">
        <v>24621</v>
      </c>
      <c r="E8" s="50" t="s">
        <v>126</v>
      </c>
      <c r="F8" s="50" t="s">
        <v>127</v>
      </c>
      <c r="G8" s="52" t="s">
        <v>128</v>
      </c>
    </row>
    <row r="9" spans="1:15">
      <c r="A9" s="52">
        <v>1</v>
      </c>
      <c r="B9" s="52" t="s">
        <v>240</v>
      </c>
      <c r="C9" s="52" t="s">
        <v>121</v>
      </c>
      <c r="D9" s="52">
        <v>27438</v>
      </c>
      <c r="E9" s="50" t="s">
        <v>129</v>
      </c>
      <c r="F9" s="50" t="s">
        <v>130</v>
      </c>
      <c r="G9" s="52" t="s">
        <v>118</v>
      </c>
    </row>
    <row r="10" spans="1:15">
      <c r="A10" s="52">
        <v>1</v>
      </c>
      <c r="B10" s="52" t="s">
        <v>240</v>
      </c>
      <c r="C10" s="52" t="s">
        <v>121</v>
      </c>
      <c r="D10" s="52">
        <v>27439</v>
      </c>
      <c r="E10" s="50" t="s">
        <v>131</v>
      </c>
      <c r="F10" s="50" t="s">
        <v>132</v>
      </c>
      <c r="G10" s="52" t="s">
        <v>133</v>
      </c>
    </row>
    <row r="11" spans="1:15">
      <c r="A11" s="52">
        <v>1</v>
      </c>
      <c r="B11" s="52" t="s">
        <v>240</v>
      </c>
      <c r="C11" s="52" t="s">
        <v>121</v>
      </c>
      <c r="D11" s="52">
        <v>30031</v>
      </c>
      <c r="E11" s="50" t="s">
        <v>134</v>
      </c>
      <c r="F11" s="50" t="s">
        <v>135</v>
      </c>
      <c r="G11" s="52" t="s">
        <v>136</v>
      </c>
    </row>
    <row r="12" spans="1:15">
      <c r="A12" s="52">
        <v>1</v>
      </c>
      <c r="B12" s="52" t="s">
        <v>242</v>
      </c>
      <c r="C12" s="52" t="s">
        <v>121</v>
      </c>
      <c r="D12" s="52">
        <v>24620</v>
      </c>
      <c r="E12" s="50" t="s">
        <v>137</v>
      </c>
      <c r="F12" s="50" t="s">
        <v>138</v>
      </c>
      <c r="G12" s="52" t="s">
        <v>118</v>
      </c>
    </row>
    <row r="13" spans="1:15">
      <c r="A13" s="52">
        <v>1</v>
      </c>
      <c r="B13" s="52" t="s">
        <v>242</v>
      </c>
      <c r="C13" s="52" t="s">
        <v>121</v>
      </c>
      <c r="D13" s="52">
        <v>24622</v>
      </c>
      <c r="E13" s="50" t="s">
        <v>139</v>
      </c>
      <c r="F13" s="50" t="s">
        <v>140</v>
      </c>
      <c r="G13" s="52" t="s">
        <v>128</v>
      </c>
    </row>
    <row r="14" spans="1:15">
      <c r="A14" s="52">
        <v>1</v>
      </c>
      <c r="B14" s="52" t="s">
        <v>242</v>
      </c>
      <c r="C14" s="52" t="s">
        <v>121</v>
      </c>
      <c r="D14" s="52">
        <v>27440</v>
      </c>
      <c r="E14" s="50" t="s">
        <v>141</v>
      </c>
      <c r="F14" s="50" t="s">
        <v>142</v>
      </c>
      <c r="G14" s="52" t="s">
        <v>118</v>
      </c>
    </row>
    <row r="15" spans="1:15">
      <c r="A15" s="52">
        <v>1</v>
      </c>
      <c r="B15" s="52" t="s">
        <v>242</v>
      </c>
      <c r="C15" s="52" t="s">
        <v>121</v>
      </c>
      <c r="D15" s="52">
        <v>27441</v>
      </c>
      <c r="E15" s="50" t="s">
        <v>143</v>
      </c>
      <c r="F15" s="50" t="s">
        <v>144</v>
      </c>
      <c r="G15" s="52" t="s">
        <v>133</v>
      </c>
    </row>
    <row r="16" spans="1:15">
      <c r="A16" s="52">
        <v>1</v>
      </c>
      <c r="B16" s="52" t="s">
        <v>242</v>
      </c>
      <c r="C16" s="52" t="s">
        <v>121</v>
      </c>
      <c r="D16" s="52">
        <v>30032</v>
      </c>
      <c r="E16" s="50" t="s">
        <v>145</v>
      </c>
      <c r="F16" s="50" t="s">
        <v>146</v>
      </c>
      <c r="G16" s="52" t="s">
        <v>136</v>
      </c>
    </row>
    <row r="17" spans="1:7">
      <c r="A17" s="52">
        <v>2</v>
      </c>
      <c r="B17" s="52" t="s">
        <v>240</v>
      </c>
      <c r="C17" s="52" t="s">
        <v>121</v>
      </c>
      <c r="D17" s="52">
        <v>30033</v>
      </c>
      <c r="E17" s="50" t="s">
        <v>147</v>
      </c>
      <c r="F17" s="50" t="s">
        <v>148</v>
      </c>
      <c r="G17" s="52" t="s">
        <v>136</v>
      </c>
    </row>
    <row r="18" spans="1:7">
      <c r="A18" s="52">
        <v>2</v>
      </c>
      <c r="B18" s="52" t="s">
        <v>240</v>
      </c>
      <c r="C18" s="52" t="s">
        <v>122</v>
      </c>
      <c r="D18" s="52">
        <v>22988</v>
      </c>
      <c r="E18" s="50" t="s">
        <v>149</v>
      </c>
      <c r="F18" s="50" t="s">
        <v>150</v>
      </c>
      <c r="G18" s="52" t="s">
        <v>118</v>
      </c>
    </row>
    <row r="19" spans="1:7">
      <c r="A19" s="52">
        <v>2</v>
      </c>
      <c r="B19" s="52" t="s">
        <v>240</v>
      </c>
      <c r="C19" s="52" t="s">
        <v>122</v>
      </c>
      <c r="D19" s="52">
        <v>22989</v>
      </c>
      <c r="E19" s="50" t="s">
        <v>151</v>
      </c>
      <c r="F19" s="50" t="s">
        <v>152</v>
      </c>
      <c r="G19" s="52" t="s">
        <v>133</v>
      </c>
    </row>
    <row r="20" spans="1:7">
      <c r="A20" s="52">
        <v>2</v>
      </c>
      <c r="B20" s="52" t="s">
        <v>240</v>
      </c>
      <c r="C20" s="52" t="s">
        <v>122</v>
      </c>
      <c r="D20" s="52">
        <v>24623</v>
      </c>
      <c r="E20" s="50" t="s">
        <v>153</v>
      </c>
      <c r="F20" s="50" t="s">
        <v>154</v>
      </c>
      <c r="G20" s="52" t="s">
        <v>118</v>
      </c>
    </row>
    <row r="21" spans="1:7">
      <c r="A21" s="52">
        <v>2</v>
      </c>
      <c r="B21" s="52" t="s">
        <v>240</v>
      </c>
      <c r="C21" s="52" t="s">
        <v>122</v>
      </c>
      <c r="D21" s="52">
        <v>24625</v>
      </c>
      <c r="E21" s="50" t="s">
        <v>155</v>
      </c>
      <c r="F21" s="50" t="s">
        <v>156</v>
      </c>
      <c r="G21" s="52" t="s">
        <v>118</v>
      </c>
    </row>
    <row r="22" spans="1:7">
      <c r="A22" s="52">
        <v>2</v>
      </c>
      <c r="B22" s="52" t="s">
        <v>240</v>
      </c>
      <c r="C22" s="52" t="s">
        <v>122</v>
      </c>
      <c r="D22" s="52">
        <v>24627</v>
      </c>
      <c r="E22" s="50" t="s">
        <v>157</v>
      </c>
      <c r="F22" s="50" t="s">
        <v>158</v>
      </c>
      <c r="G22" s="52" t="s">
        <v>118</v>
      </c>
    </row>
    <row r="23" spans="1:7">
      <c r="A23" s="52">
        <v>2</v>
      </c>
      <c r="B23" s="52" t="s">
        <v>240</v>
      </c>
      <c r="C23" s="52" t="s">
        <v>122</v>
      </c>
      <c r="D23" s="52">
        <v>24630</v>
      </c>
      <c r="E23" s="50" t="s">
        <v>159</v>
      </c>
      <c r="F23" s="50" t="s">
        <v>160</v>
      </c>
      <c r="G23" s="52" t="s">
        <v>133</v>
      </c>
    </row>
    <row r="24" spans="1:7">
      <c r="A24" s="52">
        <v>2</v>
      </c>
      <c r="B24" s="52" t="s">
        <v>240</v>
      </c>
      <c r="C24" s="52" t="s">
        <v>122</v>
      </c>
      <c r="D24" s="52">
        <v>25144</v>
      </c>
      <c r="E24" s="50" t="s">
        <v>161</v>
      </c>
      <c r="F24" s="50" t="s">
        <v>162</v>
      </c>
      <c r="G24" s="52" t="s">
        <v>133</v>
      </c>
    </row>
    <row r="25" spans="1:7">
      <c r="A25" s="52">
        <v>2</v>
      </c>
      <c r="B25" s="52" t="s">
        <v>243</v>
      </c>
      <c r="C25" s="52" t="s">
        <v>121</v>
      </c>
      <c r="D25" s="52">
        <v>30034</v>
      </c>
      <c r="E25" s="50" t="s">
        <v>163</v>
      </c>
      <c r="F25" s="50" t="s">
        <v>164</v>
      </c>
      <c r="G25" s="52" t="s">
        <v>136</v>
      </c>
    </row>
    <row r="26" spans="1:7">
      <c r="A26" s="52">
        <v>2</v>
      </c>
      <c r="B26" s="52" t="s">
        <v>243</v>
      </c>
      <c r="C26" s="52" t="s">
        <v>122</v>
      </c>
      <c r="D26" s="52">
        <v>11799</v>
      </c>
      <c r="E26" s="50" t="s">
        <v>171</v>
      </c>
      <c r="F26" s="50" t="s">
        <v>172</v>
      </c>
      <c r="G26" s="52" t="s">
        <v>118</v>
      </c>
    </row>
    <row r="27" spans="1:7">
      <c r="A27" s="52">
        <v>2</v>
      </c>
      <c r="B27" s="52" t="s">
        <v>243</v>
      </c>
      <c r="C27" s="52" t="s">
        <v>122</v>
      </c>
      <c r="D27" s="52">
        <v>11832</v>
      </c>
      <c r="E27" s="50" t="s">
        <v>173</v>
      </c>
      <c r="F27" s="50" t="s">
        <v>174</v>
      </c>
      <c r="G27" s="52" t="s">
        <v>118</v>
      </c>
    </row>
    <row r="28" spans="1:7">
      <c r="A28" s="52">
        <v>2</v>
      </c>
      <c r="B28" s="52" t="s">
        <v>243</v>
      </c>
      <c r="C28" s="52" t="s">
        <v>122</v>
      </c>
      <c r="D28" s="52">
        <v>22638</v>
      </c>
      <c r="E28" s="50" t="s">
        <v>175</v>
      </c>
      <c r="F28" s="50" t="s">
        <v>176</v>
      </c>
      <c r="G28" s="52" t="s">
        <v>118</v>
      </c>
    </row>
    <row r="29" spans="1:7">
      <c r="A29" s="52">
        <v>2</v>
      </c>
      <c r="B29" s="52" t="s">
        <v>243</v>
      </c>
      <c r="C29" s="52" t="s">
        <v>122</v>
      </c>
      <c r="D29" s="52">
        <v>22639</v>
      </c>
      <c r="E29" s="50" t="s">
        <v>177</v>
      </c>
      <c r="F29" s="50" t="s">
        <v>178</v>
      </c>
      <c r="G29" s="52" t="s">
        <v>179</v>
      </c>
    </row>
    <row r="30" spans="1:7">
      <c r="A30" s="52">
        <v>2</v>
      </c>
      <c r="B30" s="52" t="s">
        <v>243</v>
      </c>
      <c r="C30" s="52" t="s">
        <v>122</v>
      </c>
      <c r="D30" s="52">
        <v>24629</v>
      </c>
      <c r="E30" s="50" t="s">
        <v>180</v>
      </c>
      <c r="F30" s="50" t="s">
        <v>181</v>
      </c>
      <c r="G30" s="52" t="s">
        <v>133</v>
      </c>
    </row>
    <row r="31" spans="1:7">
      <c r="A31" s="52">
        <v>2</v>
      </c>
      <c r="B31" s="52" t="s">
        <v>243</v>
      </c>
      <c r="C31" s="52" t="s">
        <v>123</v>
      </c>
      <c r="D31" s="52">
        <v>24624</v>
      </c>
      <c r="E31" s="50" t="s">
        <v>165</v>
      </c>
      <c r="F31" s="50" t="s">
        <v>166</v>
      </c>
      <c r="G31" s="52" t="s">
        <v>118</v>
      </c>
    </row>
    <row r="32" spans="1:7">
      <c r="A32" s="52">
        <v>2</v>
      </c>
      <c r="B32" s="52" t="s">
        <v>243</v>
      </c>
      <c r="C32" s="52" t="s">
        <v>123</v>
      </c>
      <c r="D32" s="52">
        <v>24626</v>
      </c>
      <c r="E32" s="50" t="s">
        <v>167</v>
      </c>
      <c r="F32" s="50" t="s">
        <v>168</v>
      </c>
      <c r="G32" s="52" t="s">
        <v>118</v>
      </c>
    </row>
    <row r="33" spans="1:7">
      <c r="A33" s="52">
        <v>2</v>
      </c>
      <c r="B33" s="52" t="s">
        <v>243</v>
      </c>
      <c r="C33" s="52" t="s">
        <v>123</v>
      </c>
      <c r="D33" s="52">
        <v>27610</v>
      </c>
      <c r="E33" s="50" t="s">
        <v>169</v>
      </c>
      <c r="F33" s="50" t="s">
        <v>170</v>
      </c>
      <c r="G33" s="52" t="s">
        <v>118</v>
      </c>
    </row>
    <row r="34" spans="1:7">
      <c r="A34" s="52">
        <v>3</v>
      </c>
      <c r="B34" s="52" t="s">
        <v>240</v>
      </c>
      <c r="C34" s="52" t="s">
        <v>121</v>
      </c>
      <c r="D34" s="52">
        <v>30035</v>
      </c>
      <c r="E34" s="50" t="s">
        <v>182</v>
      </c>
      <c r="F34" s="50" t="s">
        <v>183</v>
      </c>
      <c r="G34" s="52" t="s">
        <v>136</v>
      </c>
    </row>
    <row r="35" spans="1:7">
      <c r="A35" s="52">
        <v>3</v>
      </c>
      <c r="B35" s="52" t="s">
        <v>240</v>
      </c>
      <c r="C35" s="52" t="s">
        <v>122</v>
      </c>
      <c r="D35" s="52">
        <v>11843</v>
      </c>
      <c r="E35" s="50" t="s">
        <v>192</v>
      </c>
      <c r="F35" s="50" t="s">
        <v>193</v>
      </c>
      <c r="G35" s="52" t="s">
        <v>133</v>
      </c>
    </row>
    <row r="36" spans="1:7">
      <c r="A36" s="52">
        <v>3</v>
      </c>
      <c r="B36" s="52" t="s">
        <v>240</v>
      </c>
      <c r="C36" s="52" t="s">
        <v>122</v>
      </c>
      <c r="D36" s="52">
        <v>11971</v>
      </c>
      <c r="E36" s="50" t="s">
        <v>194</v>
      </c>
      <c r="F36" s="50" t="s">
        <v>195</v>
      </c>
      <c r="G36" s="52" t="s">
        <v>118</v>
      </c>
    </row>
    <row r="37" spans="1:7">
      <c r="A37" s="52">
        <v>3</v>
      </c>
      <c r="B37" s="52" t="s">
        <v>240</v>
      </c>
      <c r="C37" s="52" t="s">
        <v>123</v>
      </c>
      <c r="D37" s="52">
        <v>11879</v>
      </c>
      <c r="E37" s="50" t="s">
        <v>184</v>
      </c>
      <c r="F37" s="50" t="s">
        <v>185</v>
      </c>
      <c r="G37" s="52" t="s">
        <v>118</v>
      </c>
    </row>
    <row r="38" spans="1:7">
      <c r="A38" s="52">
        <v>3</v>
      </c>
      <c r="B38" s="52" t="s">
        <v>240</v>
      </c>
      <c r="C38" s="52" t="s">
        <v>123</v>
      </c>
      <c r="D38" s="52">
        <v>11907</v>
      </c>
      <c r="E38" s="50" t="s">
        <v>186</v>
      </c>
      <c r="F38" s="50" t="s">
        <v>187</v>
      </c>
      <c r="G38" s="52" t="s">
        <v>118</v>
      </c>
    </row>
    <row r="39" spans="1:7">
      <c r="A39" s="52">
        <v>3</v>
      </c>
      <c r="B39" s="52" t="s">
        <v>240</v>
      </c>
      <c r="C39" s="52" t="s">
        <v>123</v>
      </c>
      <c r="D39" s="52">
        <v>11987</v>
      </c>
      <c r="E39" s="50" t="s">
        <v>188</v>
      </c>
      <c r="F39" s="50" t="s">
        <v>189</v>
      </c>
      <c r="G39" s="52" t="s">
        <v>118</v>
      </c>
    </row>
    <row r="40" spans="1:7">
      <c r="A40" s="52">
        <v>3</v>
      </c>
      <c r="B40" s="52" t="s">
        <v>240</v>
      </c>
      <c r="C40" s="52" t="s">
        <v>123</v>
      </c>
      <c r="D40" s="52">
        <v>11994</v>
      </c>
      <c r="E40" s="50" t="s">
        <v>190</v>
      </c>
      <c r="F40" s="50" t="s">
        <v>191</v>
      </c>
      <c r="G40" s="52" t="s">
        <v>118</v>
      </c>
    </row>
    <row r="41" spans="1:7">
      <c r="A41" s="52">
        <v>3</v>
      </c>
      <c r="B41" s="52" t="s">
        <v>243</v>
      </c>
      <c r="C41" s="52" t="s">
        <v>121</v>
      </c>
      <c r="D41" s="52">
        <v>30036</v>
      </c>
      <c r="E41" s="50" t="s">
        <v>196</v>
      </c>
      <c r="F41" s="50" t="s">
        <v>197</v>
      </c>
      <c r="G41" s="52" t="s">
        <v>136</v>
      </c>
    </row>
    <row r="42" spans="1:7">
      <c r="A42" s="52">
        <v>3</v>
      </c>
      <c r="B42" s="52" t="s">
        <v>243</v>
      </c>
      <c r="C42" s="52" t="s">
        <v>122</v>
      </c>
      <c r="D42" s="52">
        <v>11981</v>
      </c>
      <c r="E42" s="50" t="s">
        <v>208</v>
      </c>
      <c r="F42" s="50" t="s">
        <v>209</v>
      </c>
      <c r="G42" s="52" t="s">
        <v>133</v>
      </c>
    </row>
    <row r="43" spans="1:7">
      <c r="A43" s="52">
        <v>3</v>
      </c>
      <c r="B43" s="52" t="s">
        <v>243</v>
      </c>
      <c r="C43" s="52" t="s">
        <v>122</v>
      </c>
      <c r="D43" s="52">
        <v>16496</v>
      </c>
      <c r="E43" s="50" t="s">
        <v>210</v>
      </c>
      <c r="F43" s="50" t="s">
        <v>211</v>
      </c>
      <c r="G43" s="52" t="s">
        <v>118</v>
      </c>
    </row>
    <row r="44" spans="1:7">
      <c r="A44" s="52">
        <v>3</v>
      </c>
      <c r="B44" s="52" t="s">
        <v>243</v>
      </c>
      <c r="C44" s="52" t="s">
        <v>123</v>
      </c>
      <c r="D44" s="52">
        <v>11967</v>
      </c>
      <c r="E44" s="50" t="s">
        <v>198</v>
      </c>
      <c r="F44" s="50" t="s">
        <v>199</v>
      </c>
      <c r="G44" s="52" t="s">
        <v>179</v>
      </c>
    </row>
    <row r="45" spans="1:7">
      <c r="A45" s="52">
        <v>3</v>
      </c>
      <c r="B45" s="52" t="s">
        <v>243</v>
      </c>
      <c r="C45" s="52" t="s">
        <v>123</v>
      </c>
      <c r="D45" s="52">
        <v>17394</v>
      </c>
      <c r="E45" s="50" t="s">
        <v>200</v>
      </c>
      <c r="F45" s="50" t="s">
        <v>201</v>
      </c>
      <c r="G45" s="52" t="s">
        <v>179</v>
      </c>
    </row>
    <row r="46" spans="1:7">
      <c r="A46" s="52">
        <v>3</v>
      </c>
      <c r="B46" s="52" t="s">
        <v>243</v>
      </c>
      <c r="C46" s="52" t="s">
        <v>123</v>
      </c>
      <c r="D46" s="52">
        <v>22642</v>
      </c>
      <c r="E46" s="50" t="s">
        <v>202</v>
      </c>
      <c r="F46" s="50" t="s">
        <v>203</v>
      </c>
      <c r="G46" s="52" t="s">
        <v>118</v>
      </c>
    </row>
    <row r="47" spans="1:7">
      <c r="A47" s="52">
        <v>3</v>
      </c>
      <c r="B47" s="52" t="s">
        <v>243</v>
      </c>
      <c r="C47" s="52" t="s">
        <v>123</v>
      </c>
      <c r="D47" s="52">
        <v>22692</v>
      </c>
      <c r="E47" s="50" t="s">
        <v>204</v>
      </c>
      <c r="F47" s="50" t="s">
        <v>205</v>
      </c>
      <c r="G47" s="52" t="s">
        <v>179</v>
      </c>
    </row>
    <row r="48" spans="1:7">
      <c r="A48" s="52">
        <v>3</v>
      </c>
      <c r="B48" s="52" t="s">
        <v>243</v>
      </c>
      <c r="C48" s="52" t="s">
        <v>123</v>
      </c>
      <c r="D48" s="52">
        <v>22694</v>
      </c>
      <c r="E48" s="50" t="s">
        <v>206</v>
      </c>
      <c r="F48" s="50" t="s">
        <v>207</v>
      </c>
      <c r="G48" s="52" t="s">
        <v>118</v>
      </c>
    </row>
    <row r="49" spans="1:7">
      <c r="A49" s="52">
        <v>4</v>
      </c>
      <c r="B49" s="52" t="s">
        <v>240</v>
      </c>
      <c r="C49" s="52" t="s">
        <v>123</v>
      </c>
      <c r="D49" s="52">
        <v>11999</v>
      </c>
      <c r="E49" s="50" t="s">
        <v>212</v>
      </c>
      <c r="F49" s="50" t="s">
        <v>213</v>
      </c>
      <c r="G49" s="52" t="s">
        <v>118</v>
      </c>
    </row>
    <row r="50" spans="1:7">
      <c r="A50" s="52">
        <v>4</v>
      </c>
      <c r="B50" s="52" t="s">
        <v>240</v>
      </c>
      <c r="C50" s="52" t="s">
        <v>123</v>
      </c>
      <c r="D50" s="52">
        <v>12082</v>
      </c>
      <c r="E50" s="50" t="s">
        <v>214</v>
      </c>
      <c r="F50" s="50" t="s">
        <v>215</v>
      </c>
      <c r="G50" s="52" t="s">
        <v>118</v>
      </c>
    </row>
    <row r="51" spans="1:7">
      <c r="A51" s="52">
        <v>4</v>
      </c>
      <c r="B51" s="52" t="s">
        <v>240</v>
      </c>
      <c r="C51" s="52" t="s">
        <v>123</v>
      </c>
      <c r="D51" s="52">
        <v>17393</v>
      </c>
      <c r="E51" s="50" t="s">
        <v>216</v>
      </c>
      <c r="F51" s="50" t="s">
        <v>217</v>
      </c>
      <c r="G51" s="52" t="s">
        <v>179</v>
      </c>
    </row>
    <row r="52" spans="1:7">
      <c r="A52" s="52">
        <v>4</v>
      </c>
      <c r="B52" s="52" t="s">
        <v>240</v>
      </c>
      <c r="C52" s="52" t="s">
        <v>123</v>
      </c>
      <c r="D52" s="52">
        <v>20199</v>
      </c>
      <c r="E52" s="50" t="s">
        <v>218</v>
      </c>
      <c r="F52" s="50" t="s">
        <v>219</v>
      </c>
      <c r="G52" s="52" t="s">
        <v>118</v>
      </c>
    </row>
    <row r="53" spans="1:7">
      <c r="A53" s="52">
        <v>4</v>
      </c>
      <c r="B53" s="52" t="s">
        <v>240</v>
      </c>
      <c r="C53" s="52" t="s">
        <v>123</v>
      </c>
      <c r="D53" s="52">
        <v>20206</v>
      </c>
      <c r="E53" s="50" t="s">
        <v>220</v>
      </c>
      <c r="F53" s="50" t="s">
        <v>221</v>
      </c>
      <c r="G53" s="52" t="s">
        <v>118</v>
      </c>
    </row>
    <row r="54" spans="1:7">
      <c r="A54" s="52">
        <v>4</v>
      </c>
      <c r="B54" s="52" t="s">
        <v>240</v>
      </c>
      <c r="C54" s="52" t="s">
        <v>123</v>
      </c>
      <c r="D54" s="52">
        <v>29785</v>
      </c>
      <c r="E54" s="50" t="s">
        <v>224</v>
      </c>
      <c r="F54" s="50" t="s">
        <v>225</v>
      </c>
      <c r="G54" s="52" t="s">
        <v>226</v>
      </c>
    </row>
    <row r="55" spans="1:7">
      <c r="A55" s="52">
        <v>4</v>
      </c>
      <c r="B55" s="52" t="s">
        <v>243</v>
      </c>
      <c r="C55" s="52" t="s">
        <v>123</v>
      </c>
      <c r="D55" s="52">
        <v>12062</v>
      </c>
      <c r="E55" s="50" t="s">
        <v>227</v>
      </c>
      <c r="F55" s="50" t="s">
        <v>228</v>
      </c>
      <c r="G55" s="52" t="s">
        <v>118</v>
      </c>
    </row>
    <row r="56" spans="1:7">
      <c r="A56" s="52">
        <v>4</v>
      </c>
      <c r="B56" s="52" t="s">
        <v>243</v>
      </c>
      <c r="C56" s="52" t="s">
        <v>123</v>
      </c>
      <c r="D56" s="52">
        <v>16499</v>
      </c>
      <c r="E56" s="50" t="s">
        <v>233</v>
      </c>
      <c r="F56" s="50" t="s">
        <v>234</v>
      </c>
      <c r="G56" s="52" t="s">
        <v>118</v>
      </c>
    </row>
    <row r="57" spans="1:7">
      <c r="A57" s="52">
        <v>4</v>
      </c>
      <c r="B57" s="52" t="s">
        <v>243</v>
      </c>
      <c r="C57" s="52" t="s">
        <v>123</v>
      </c>
      <c r="D57" s="52">
        <v>20197</v>
      </c>
      <c r="E57" s="50" t="s">
        <v>235</v>
      </c>
      <c r="F57" s="50" t="s">
        <v>236</v>
      </c>
      <c r="G57" s="52" t="s">
        <v>118</v>
      </c>
    </row>
    <row r="58" spans="1:7" ht="17.25" thickBot="1">
      <c r="A58" s="58">
        <v>4</v>
      </c>
      <c r="B58" s="58" t="s">
        <v>243</v>
      </c>
      <c r="C58" s="58" t="s">
        <v>123</v>
      </c>
      <c r="D58" s="58">
        <v>29786</v>
      </c>
      <c r="E58" s="65" t="s">
        <v>237</v>
      </c>
      <c r="F58" s="65" t="s">
        <v>238</v>
      </c>
      <c r="G58" s="58" t="s">
        <v>226</v>
      </c>
    </row>
    <row r="61" spans="1:7">
      <c r="A61" s="63" t="s">
        <v>72</v>
      </c>
    </row>
    <row r="62" spans="1:7">
      <c r="A62" s="64" t="s">
        <v>73</v>
      </c>
    </row>
  </sheetData>
  <mergeCells count="8">
    <mergeCell ref="A3:C3"/>
    <mergeCell ref="G5:G6"/>
    <mergeCell ref="E5:F5"/>
    <mergeCell ref="D5:D6"/>
    <mergeCell ref="C5:C6"/>
    <mergeCell ref="B5:B6"/>
    <mergeCell ref="A5:A6"/>
    <mergeCell ref="D3:G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opLeftCell="A19" zoomScale="55" zoomScaleNormal="55" workbookViewId="0">
      <selection activeCell="O3" sqref="O3:S3"/>
    </sheetView>
  </sheetViews>
  <sheetFormatPr defaultRowHeight="16.5"/>
  <cols>
    <col min="2" max="3" width="3.625" customWidth="1"/>
    <col min="6" max="6" width="15.625" customWidth="1"/>
    <col min="7" max="7" width="20.625" customWidth="1"/>
    <col min="8" max="8" width="6.625" customWidth="1"/>
    <col min="10" max="11" width="3.625" customWidth="1"/>
    <col min="14" max="14" width="15.625" customWidth="1"/>
    <col min="15" max="15" width="20.625" customWidth="1"/>
    <col min="16" max="16" width="6.625" customWidth="1"/>
    <col min="19" max="19" width="14.875" bestFit="1" customWidth="1"/>
  </cols>
  <sheetData>
    <row r="1" spans="1:19" ht="24">
      <c r="A1" s="4" t="s">
        <v>82</v>
      </c>
    </row>
    <row r="2" spans="1:19" ht="9.9499999999999993" customHeight="1"/>
    <row r="3" spans="1:19">
      <c r="A3" t="s">
        <v>248</v>
      </c>
      <c r="B3" s="49"/>
      <c r="O3" s="152" t="s">
        <v>249</v>
      </c>
      <c r="P3" s="152"/>
      <c r="Q3" s="152"/>
      <c r="R3" s="152"/>
      <c r="S3" s="152"/>
    </row>
    <row r="4" spans="1:19" ht="9.9499999999999993" customHeight="1"/>
    <row r="5" spans="1:19" ht="16.5" customHeight="1">
      <c r="A5" s="146" t="s">
        <v>80</v>
      </c>
      <c r="B5" s="149" t="s">
        <v>78</v>
      </c>
      <c r="C5" s="150"/>
      <c r="D5" s="150"/>
      <c r="E5" s="150"/>
      <c r="F5" s="150"/>
      <c r="G5" s="150"/>
      <c r="H5" s="150"/>
      <c r="I5" s="151"/>
      <c r="J5" s="149" t="s">
        <v>79</v>
      </c>
      <c r="K5" s="150"/>
      <c r="L5" s="150"/>
      <c r="M5" s="150"/>
      <c r="N5" s="150"/>
      <c r="O5" s="150"/>
      <c r="P5" s="150"/>
      <c r="Q5" s="150"/>
      <c r="R5" s="151"/>
      <c r="S5" s="146" t="s">
        <v>65</v>
      </c>
    </row>
    <row r="6" spans="1:19">
      <c r="A6" s="148"/>
      <c r="B6" s="146" t="s">
        <v>58</v>
      </c>
      <c r="C6" s="146" t="s">
        <v>75</v>
      </c>
      <c r="D6" s="146" t="s">
        <v>63</v>
      </c>
      <c r="E6" s="146" t="s">
        <v>67</v>
      </c>
      <c r="F6" s="149" t="s">
        <v>51</v>
      </c>
      <c r="G6" s="151"/>
      <c r="H6" s="146" t="s">
        <v>64</v>
      </c>
      <c r="I6" s="146" t="s">
        <v>65</v>
      </c>
      <c r="J6" s="146" t="s">
        <v>58</v>
      </c>
      <c r="K6" s="146" t="s">
        <v>75</v>
      </c>
      <c r="L6" s="146" t="s">
        <v>63</v>
      </c>
      <c r="M6" s="146" t="s">
        <v>67</v>
      </c>
      <c r="N6" s="149" t="s">
        <v>51</v>
      </c>
      <c r="O6" s="151"/>
      <c r="P6" s="146" t="s">
        <v>64</v>
      </c>
      <c r="Q6" s="146" t="s">
        <v>77</v>
      </c>
      <c r="R6" s="146" t="s">
        <v>76</v>
      </c>
      <c r="S6" s="148"/>
    </row>
    <row r="7" spans="1:19">
      <c r="A7" s="147"/>
      <c r="B7" s="147"/>
      <c r="C7" s="147"/>
      <c r="D7" s="147"/>
      <c r="E7" s="147"/>
      <c r="F7" s="40" t="s">
        <v>68</v>
      </c>
      <c r="G7" s="40" t="s">
        <v>70</v>
      </c>
      <c r="H7" s="147"/>
      <c r="I7" s="147"/>
      <c r="J7" s="147"/>
      <c r="K7" s="147"/>
      <c r="L7" s="147"/>
      <c r="M7" s="147"/>
      <c r="N7" s="40" t="s">
        <v>68</v>
      </c>
      <c r="O7" s="40" t="s">
        <v>70</v>
      </c>
      <c r="P7" s="147"/>
      <c r="Q7" s="147"/>
      <c r="R7" s="147"/>
      <c r="S7" s="147"/>
    </row>
    <row r="8" spans="1:19">
      <c r="A8" s="33">
        <v>1</v>
      </c>
      <c r="B8" s="68">
        <v>1</v>
      </c>
      <c r="C8" s="68" t="s">
        <v>239</v>
      </c>
      <c r="D8" s="68">
        <v>50006</v>
      </c>
      <c r="E8" s="68" t="s">
        <v>250</v>
      </c>
      <c r="F8" s="68" t="s">
        <v>115</v>
      </c>
      <c r="G8" s="68" t="s">
        <v>245</v>
      </c>
      <c r="H8" s="68" t="s">
        <v>118</v>
      </c>
      <c r="I8" s="34"/>
      <c r="J8" s="99">
        <v>1</v>
      </c>
      <c r="K8" s="99" t="s">
        <v>239</v>
      </c>
      <c r="L8" s="99">
        <v>50006</v>
      </c>
      <c r="M8" s="99" t="s">
        <v>244</v>
      </c>
      <c r="N8" s="99" t="s">
        <v>115</v>
      </c>
      <c r="O8" s="99" t="s">
        <v>245</v>
      </c>
      <c r="P8" s="99" t="s">
        <v>118</v>
      </c>
      <c r="Q8" s="99" t="s">
        <v>254</v>
      </c>
      <c r="R8" s="99" t="s">
        <v>252</v>
      </c>
      <c r="S8" s="34"/>
    </row>
    <row r="9" spans="1:19">
      <c r="A9" s="33">
        <v>2</v>
      </c>
      <c r="B9" s="68">
        <v>1</v>
      </c>
      <c r="C9" s="68" t="s">
        <v>239</v>
      </c>
      <c r="D9" s="68">
        <v>50011</v>
      </c>
      <c r="E9" s="68" t="s">
        <v>250</v>
      </c>
      <c r="F9" s="68" t="s">
        <v>116</v>
      </c>
      <c r="G9" s="68" t="s">
        <v>246</v>
      </c>
      <c r="H9" s="68" t="s">
        <v>118</v>
      </c>
      <c r="I9" s="34"/>
      <c r="J9" s="99">
        <v>1</v>
      </c>
      <c r="K9" s="99" t="s">
        <v>239</v>
      </c>
      <c r="L9" s="99">
        <v>50011</v>
      </c>
      <c r="M9" s="99" t="s">
        <v>244</v>
      </c>
      <c r="N9" s="99" t="s">
        <v>116</v>
      </c>
      <c r="O9" s="99" t="s">
        <v>246</v>
      </c>
      <c r="P9" s="99" t="s">
        <v>118</v>
      </c>
      <c r="Q9" s="99" t="s">
        <v>254</v>
      </c>
      <c r="R9" s="99" t="s">
        <v>252</v>
      </c>
      <c r="S9" s="34"/>
    </row>
    <row r="10" spans="1:19">
      <c r="A10" s="33">
        <v>3</v>
      </c>
      <c r="B10" s="68">
        <v>1</v>
      </c>
      <c r="C10" s="68" t="s">
        <v>243</v>
      </c>
      <c r="D10" s="68">
        <v>50003</v>
      </c>
      <c r="E10" s="68" t="s">
        <v>250</v>
      </c>
      <c r="F10" s="68" t="s">
        <v>117</v>
      </c>
      <c r="G10" s="68" t="s">
        <v>247</v>
      </c>
      <c r="H10" s="68" t="s">
        <v>118</v>
      </c>
      <c r="I10" s="68"/>
      <c r="J10" s="68">
        <v>1</v>
      </c>
      <c r="K10" s="68" t="s">
        <v>241</v>
      </c>
      <c r="L10" s="68">
        <v>50003</v>
      </c>
      <c r="M10" s="68" t="s">
        <v>244</v>
      </c>
      <c r="N10" s="68" t="s">
        <v>117</v>
      </c>
      <c r="O10" s="68" t="s">
        <v>247</v>
      </c>
      <c r="P10" s="68" t="s">
        <v>118</v>
      </c>
      <c r="Q10" s="68" t="s">
        <v>254</v>
      </c>
      <c r="R10" s="68" t="s">
        <v>252</v>
      </c>
      <c r="S10" s="68"/>
    </row>
    <row r="11" spans="1:19">
      <c r="A11" s="33">
        <v>4</v>
      </c>
      <c r="B11" s="68">
        <v>1</v>
      </c>
      <c r="C11" s="68" t="s">
        <v>239</v>
      </c>
      <c r="D11" s="68">
        <v>24619</v>
      </c>
      <c r="E11" s="68" t="s">
        <v>251</v>
      </c>
      <c r="F11" s="68" t="s">
        <v>124</v>
      </c>
      <c r="G11" s="68" t="s">
        <v>125</v>
      </c>
      <c r="H11" s="68" t="s">
        <v>118</v>
      </c>
      <c r="I11" s="68"/>
      <c r="J11" s="68">
        <v>1</v>
      </c>
      <c r="K11" s="68" t="s">
        <v>239</v>
      </c>
      <c r="L11" s="68">
        <v>24619</v>
      </c>
      <c r="M11" s="68" t="s">
        <v>121</v>
      </c>
      <c r="N11" s="68" t="s">
        <v>124</v>
      </c>
      <c r="O11" s="68" t="s">
        <v>125</v>
      </c>
      <c r="P11" s="68" t="s">
        <v>118</v>
      </c>
      <c r="Q11" s="68" t="s">
        <v>254</v>
      </c>
      <c r="R11" s="68" t="s">
        <v>252</v>
      </c>
      <c r="S11" s="68"/>
    </row>
    <row r="12" spans="1:19">
      <c r="A12" s="33">
        <v>5</v>
      </c>
      <c r="B12" s="68">
        <v>1</v>
      </c>
      <c r="C12" s="68" t="s">
        <v>239</v>
      </c>
      <c r="D12" s="68">
        <v>24621</v>
      </c>
      <c r="E12" s="68" t="s">
        <v>251</v>
      </c>
      <c r="F12" s="68" t="s">
        <v>126</v>
      </c>
      <c r="G12" s="68" t="s">
        <v>127</v>
      </c>
      <c r="H12" s="68" t="s">
        <v>128</v>
      </c>
      <c r="I12" s="68"/>
      <c r="J12" s="68">
        <v>1</v>
      </c>
      <c r="K12" s="68" t="s">
        <v>239</v>
      </c>
      <c r="L12" s="68">
        <v>24621</v>
      </c>
      <c r="M12" s="68" t="s">
        <v>121</v>
      </c>
      <c r="N12" s="68" t="s">
        <v>126</v>
      </c>
      <c r="O12" s="68" t="s">
        <v>127</v>
      </c>
      <c r="P12" s="68" t="s">
        <v>128</v>
      </c>
      <c r="Q12" s="68" t="s">
        <v>254</v>
      </c>
      <c r="R12" s="68" t="s">
        <v>252</v>
      </c>
      <c r="S12" s="68"/>
    </row>
    <row r="13" spans="1:19">
      <c r="A13" s="33">
        <v>6</v>
      </c>
      <c r="B13" s="68">
        <v>1</v>
      </c>
      <c r="C13" s="68" t="s">
        <v>239</v>
      </c>
      <c r="D13" s="68">
        <v>27438</v>
      </c>
      <c r="E13" s="68" t="s">
        <v>251</v>
      </c>
      <c r="F13" s="68" t="s">
        <v>129</v>
      </c>
      <c r="G13" s="68" t="s">
        <v>130</v>
      </c>
      <c r="H13" s="68" t="s">
        <v>118</v>
      </c>
      <c r="I13" s="68"/>
      <c r="J13" s="68">
        <v>1</v>
      </c>
      <c r="K13" s="68" t="s">
        <v>239</v>
      </c>
      <c r="L13" s="68">
        <v>27438</v>
      </c>
      <c r="M13" s="68" t="s">
        <v>121</v>
      </c>
      <c r="N13" s="68" t="s">
        <v>129</v>
      </c>
      <c r="O13" s="68" t="s">
        <v>130</v>
      </c>
      <c r="P13" s="68" t="s">
        <v>118</v>
      </c>
      <c r="Q13" s="68" t="s">
        <v>254</v>
      </c>
      <c r="R13" s="68" t="s">
        <v>252</v>
      </c>
      <c r="S13" s="68"/>
    </row>
    <row r="14" spans="1:19">
      <c r="A14" s="33">
        <v>7</v>
      </c>
      <c r="B14" s="68">
        <v>1</v>
      </c>
      <c r="C14" s="68" t="s">
        <v>239</v>
      </c>
      <c r="D14" s="68">
        <v>27439</v>
      </c>
      <c r="E14" s="68" t="s">
        <v>251</v>
      </c>
      <c r="F14" s="68" t="s">
        <v>131</v>
      </c>
      <c r="G14" s="68" t="s">
        <v>132</v>
      </c>
      <c r="H14" s="68" t="s">
        <v>133</v>
      </c>
      <c r="I14" s="68"/>
      <c r="J14" s="68">
        <v>1</v>
      </c>
      <c r="K14" s="68" t="s">
        <v>239</v>
      </c>
      <c r="L14" s="68">
        <v>27439</v>
      </c>
      <c r="M14" s="68" t="s">
        <v>121</v>
      </c>
      <c r="N14" s="68" t="s">
        <v>131</v>
      </c>
      <c r="O14" s="68" t="s">
        <v>132</v>
      </c>
      <c r="P14" s="68" t="s">
        <v>133</v>
      </c>
      <c r="Q14" s="68" t="s">
        <v>254</v>
      </c>
      <c r="R14" s="68" t="s">
        <v>252</v>
      </c>
      <c r="S14" s="68"/>
    </row>
    <row r="15" spans="1:19">
      <c r="A15" s="33">
        <v>8</v>
      </c>
      <c r="B15" s="68">
        <v>1</v>
      </c>
      <c r="C15" s="68" t="s">
        <v>239</v>
      </c>
      <c r="D15" s="68">
        <v>30031</v>
      </c>
      <c r="E15" s="68" t="s">
        <v>251</v>
      </c>
      <c r="F15" s="68" t="s">
        <v>134</v>
      </c>
      <c r="G15" s="68" t="s">
        <v>135</v>
      </c>
      <c r="H15" s="68" t="s">
        <v>136</v>
      </c>
      <c r="I15" s="68"/>
      <c r="J15" s="68">
        <v>1</v>
      </c>
      <c r="K15" s="68" t="s">
        <v>239</v>
      </c>
      <c r="L15" s="68">
        <v>30031</v>
      </c>
      <c r="M15" s="68" t="s">
        <v>121</v>
      </c>
      <c r="N15" s="68" t="s">
        <v>134</v>
      </c>
      <c r="O15" s="68" t="s">
        <v>135</v>
      </c>
      <c r="P15" s="68" t="s">
        <v>136</v>
      </c>
      <c r="Q15" s="68" t="s">
        <v>254</v>
      </c>
      <c r="R15" s="68" t="s">
        <v>252</v>
      </c>
      <c r="S15" s="68"/>
    </row>
    <row r="16" spans="1:19">
      <c r="A16" s="33">
        <v>9</v>
      </c>
      <c r="B16" s="68">
        <v>1</v>
      </c>
      <c r="C16" s="68" t="s">
        <v>241</v>
      </c>
      <c r="D16" s="68">
        <v>24620</v>
      </c>
      <c r="E16" s="68" t="s">
        <v>251</v>
      </c>
      <c r="F16" s="68" t="s">
        <v>137</v>
      </c>
      <c r="G16" s="68" t="s">
        <v>138</v>
      </c>
      <c r="H16" s="68" t="s">
        <v>118</v>
      </c>
      <c r="I16" s="68"/>
      <c r="J16" s="68">
        <v>1</v>
      </c>
      <c r="K16" s="68" t="s">
        <v>241</v>
      </c>
      <c r="L16" s="68">
        <v>24620</v>
      </c>
      <c r="M16" s="68" t="s">
        <v>121</v>
      </c>
      <c r="N16" s="68" t="s">
        <v>137</v>
      </c>
      <c r="O16" s="68" t="s">
        <v>138</v>
      </c>
      <c r="P16" s="68" t="s">
        <v>118</v>
      </c>
      <c r="Q16" s="68" t="s">
        <v>254</v>
      </c>
      <c r="R16" s="68" t="s">
        <v>252</v>
      </c>
      <c r="S16" s="68"/>
    </row>
    <row r="17" spans="1:19">
      <c r="A17" s="33">
        <v>10</v>
      </c>
      <c r="B17" s="68">
        <v>1</v>
      </c>
      <c r="C17" s="68" t="s">
        <v>241</v>
      </c>
      <c r="D17" s="68">
        <v>24622</v>
      </c>
      <c r="E17" s="68" t="s">
        <v>251</v>
      </c>
      <c r="F17" s="68" t="s">
        <v>139</v>
      </c>
      <c r="G17" s="68" t="s">
        <v>140</v>
      </c>
      <c r="H17" s="68" t="s">
        <v>128</v>
      </c>
      <c r="I17" s="68"/>
      <c r="J17" s="68">
        <v>1</v>
      </c>
      <c r="K17" s="68" t="s">
        <v>241</v>
      </c>
      <c r="L17" s="68">
        <v>24622</v>
      </c>
      <c r="M17" s="68" t="s">
        <v>121</v>
      </c>
      <c r="N17" s="68" t="s">
        <v>139</v>
      </c>
      <c r="O17" s="68" t="s">
        <v>140</v>
      </c>
      <c r="P17" s="68" t="s">
        <v>128</v>
      </c>
      <c r="Q17" s="68" t="s">
        <v>254</v>
      </c>
      <c r="R17" s="68" t="s">
        <v>252</v>
      </c>
      <c r="S17" s="68"/>
    </row>
    <row r="18" spans="1:19">
      <c r="A18" s="33">
        <v>11</v>
      </c>
      <c r="B18" s="68">
        <v>1</v>
      </c>
      <c r="C18" s="68" t="s">
        <v>241</v>
      </c>
      <c r="D18" s="68">
        <v>27440</v>
      </c>
      <c r="E18" s="68" t="s">
        <v>251</v>
      </c>
      <c r="F18" s="68" t="s">
        <v>141</v>
      </c>
      <c r="G18" s="68" t="s">
        <v>142</v>
      </c>
      <c r="H18" s="68" t="s">
        <v>118</v>
      </c>
      <c r="I18" s="68"/>
      <c r="J18" s="68">
        <v>1</v>
      </c>
      <c r="K18" s="68" t="s">
        <v>241</v>
      </c>
      <c r="L18" s="68">
        <v>27440</v>
      </c>
      <c r="M18" s="68" t="s">
        <v>121</v>
      </c>
      <c r="N18" s="68" t="s">
        <v>141</v>
      </c>
      <c r="O18" s="68" t="s">
        <v>142</v>
      </c>
      <c r="P18" s="68" t="s">
        <v>118</v>
      </c>
      <c r="Q18" s="68" t="s">
        <v>254</v>
      </c>
      <c r="R18" s="68" t="s">
        <v>252</v>
      </c>
      <c r="S18" s="68"/>
    </row>
    <row r="19" spans="1:19">
      <c r="A19" s="33">
        <v>12</v>
      </c>
      <c r="B19" s="68">
        <v>1</v>
      </c>
      <c r="C19" s="68" t="s">
        <v>241</v>
      </c>
      <c r="D19" s="68">
        <v>27441</v>
      </c>
      <c r="E19" s="68" t="s">
        <v>251</v>
      </c>
      <c r="F19" s="68" t="s">
        <v>143</v>
      </c>
      <c r="G19" s="68" t="s">
        <v>144</v>
      </c>
      <c r="H19" s="68" t="s">
        <v>133</v>
      </c>
      <c r="I19" s="68"/>
      <c r="J19" s="68">
        <v>1</v>
      </c>
      <c r="K19" s="68" t="s">
        <v>241</v>
      </c>
      <c r="L19" s="68">
        <v>27441</v>
      </c>
      <c r="M19" s="68" t="s">
        <v>121</v>
      </c>
      <c r="N19" s="68" t="s">
        <v>143</v>
      </c>
      <c r="O19" s="68" t="s">
        <v>144</v>
      </c>
      <c r="P19" s="68" t="s">
        <v>133</v>
      </c>
      <c r="Q19" s="68" t="s">
        <v>254</v>
      </c>
      <c r="R19" s="68" t="s">
        <v>252</v>
      </c>
      <c r="S19" s="68"/>
    </row>
    <row r="20" spans="1:19">
      <c r="A20" s="33">
        <v>13</v>
      </c>
      <c r="B20" s="68">
        <v>1</v>
      </c>
      <c r="C20" s="68" t="s">
        <v>241</v>
      </c>
      <c r="D20" s="68">
        <v>30032</v>
      </c>
      <c r="E20" s="68" t="s">
        <v>251</v>
      </c>
      <c r="F20" s="68" t="s">
        <v>145</v>
      </c>
      <c r="G20" s="68" t="s">
        <v>146</v>
      </c>
      <c r="H20" s="68" t="s">
        <v>136</v>
      </c>
      <c r="I20" s="68"/>
      <c r="J20" s="68">
        <v>1</v>
      </c>
      <c r="K20" s="68" t="s">
        <v>241</v>
      </c>
      <c r="L20" s="68">
        <v>30032</v>
      </c>
      <c r="M20" s="68" t="s">
        <v>121</v>
      </c>
      <c r="N20" s="68" t="s">
        <v>145</v>
      </c>
      <c r="O20" s="68" t="s">
        <v>146</v>
      </c>
      <c r="P20" s="68" t="s">
        <v>136</v>
      </c>
      <c r="Q20" s="68" t="s">
        <v>254</v>
      </c>
      <c r="R20" s="68" t="s">
        <v>252</v>
      </c>
      <c r="S20" s="68"/>
    </row>
    <row r="21" spans="1:19">
      <c r="A21" s="33">
        <v>14</v>
      </c>
      <c r="B21" s="68">
        <v>2</v>
      </c>
      <c r="C21" s="68" t="s">
        <v>239</v>
      </c>
      <c r="D21" s="68">
        <v>30033</v>
      </c>
      <c r="E21" s="68" t="s">
        <v>251</v>
      </c>
      <c r="F21" s="68" t="s">
        <v>147</v>
      </c>
      <c r="G21" s="68" t="s">
        <v>148</v>
      </c>
      <c r="H21" s="68" t="s">
        <v>136</v>
      </c>
      <c r="I21" s="68"/>
      <c r="J21" s="68">
        <v>2</v>
      </c>
      <c r="K21" s="68" t="s">
        <v>239</v>
      </c>
      <c r="L21" s="68">
        <v>30033</v>
      </c>
      <c r="M21" s="68" t="s">
        <v>121</v>
      </c>
      <c r="N21" s="68" t="s">
        <v>147</v>
      </c>
      <c r="O21" s="68" t="s">
        <v>148</v>
      </c>
      <c r="P21" s="68" t="s">
        <v>136</v>
      </c>
      <c r="Q21" s="68" t="s">
        <v>254</v>
      </c>
      <c r="R21" s="68" t="s">
        <v>252</v>
      </c>
      <c r="S21" s="68"/>
    </row>
    <row r="22" spans="1:19">
      <c r="A22" s="33">
        <v>15</v>
      </c>
      <c r="B22" s="68">
        <v>2</v>
      </c>
      <c r="C22" s="68" t="s">
        <v>239</v>
      </c>
      <c r="D22" s="68">
        <v>22988</v>
      </c>
      <c r="E22" s="68" t="s">
        <v>251</v>
      </c>
      <c r="F22" s="68" t="s">
        <v>149</v>
      </c>
      <c r="G22" s="68" t="s">
        <v>150</v>
      </c>
      <c r="H22" s="68" t="s">
        <v>118</v>
      </c>
      <c r="I22" s="68"/>
      <c r="J22" s="68">
        <v>2</v>
      </c>
      <c r="K22" s="68" t="s">
        <v>239</v>
      </c>
      <c r="L22" s="68">
        <v>22988</v>
      </c>
      <c r="M22" s="68" t="s">
        <v>122</v>
      </c>
      <c r="N22" s="68" t="s">
        <v>149</v>
      </c>
      <c r="O22" s="68" t="s">
        <v>150</v>
      </c>
      <c r="P22" s="68" t="s">
        <v>118</v>
      </c>
      <c r="Q22" s="68" t="s">
        <v>254</v>
      </c>
      <c r="R22" s="68" t="s">
        <v>252</v>
      </c>
      <c r="S22" s="68"/>
    </row>
    <row r="23" spans="1:19">
      <c r="A23" s="33">
        <v>16</v>
      </c>
      <c r="B23" s="68">
        <v>2</v>
      </c>
      <c r="C23" s="68" t="s">
        <v>239</v>
      </c>
      <c r="D23" s="68">
        <v>22989</v>
      </c>
      <c r="E23" s="68" t="s">
        <v>251</v>
      </c>
      <c r="F23" s="68" t="s">
        <v>151</v>
      </c>
      <c r="G23" s="68" t="s">
        <v>152</v>
      </c>
      <c r="H23" s="68" t="s">
        <v>133</v>
      </c>
      <c r="I23" s="68"/>
      <c r="J23" s="68">
        <v>2</v>
      </c>
      <c r="K23" s="68" t="s">
        <v>239</v>
      </c>
      <c r="L23" s="68">
        <v>22989</v>
      </c>
      <c r="M23" s="68" t="s">
        <v>122</v>
      </c>
      <c r="N23" s="68" t="s">
        <v>151</v>
      </c>
      <c r="O23" s="68" t="s">
        <v>152</v>
      </c>
      <c r="P23" s="68" t="s">
        <v>133</v>
      </c>
      <c r="Q23" s="68" t="s">
        <v>254</v>
      </c>
      <c r="R23" s="68" t="s">
        <v>252</v>
      </c>
      <c r="S23" s="68"/>
    </row>
    <row r="24" spans="1:19">
      <c r="A24" s="33">
        <v>17</v>
      </c>
      <c r="B24" s="68">
        <v>2</v>
      </c>
      <c r="C24" s="68" t="s">
        <v>239</v>
      </c>
      <c r="D24" s="68">
        <v>24623</v>
      </c>
      <c r="E24" s="68" t="s">
        <v>251</v>
      </c>
      <c r="F24" s="68" t="s">
        <v>153</v>
      </c>
      <c r="G24" s="68" t="s">
        <v>154</v>
      </c>
      <c r="H24" s="68" t="s">
        <v>118</v>
      </c>
      <c r="I24" s="68"/>
      <c r="J24" s="68">
        <v>2</v>
      </c>
      <c r="K24" s="68" t="s">
        <v>239</v>
      </c>
      <c r="L24" s="68">
        <v>24623</v>
      </c>
      <c r="M24" s="68" t="s">
        <v>122</v>
      </c>
      <c r="N24" s="68" t="s">
        <v>153</v>
      </c>
      <c r="O24" s="68" t="s">
        <v>154</v>
      </c>
      <c r="P24" s="68" t="s">
        <v>118</v>
      </c>
      <c r="Q24" s="68" t="s">
        <v>254</v>
      </c>
      <c r="R24" s="68" t="s">
        <v>252</v>
      </c>
      <c r="S24" s="68"/>
    </row>
    <row r="25" spans="1:19">
      <c r="A25" s="33">
        <v>18</v>
      </c>
      <c r="B25" s="68">
        <v>2</v>
      </c>
      <c r="C25" s="68" t="s">
        <v>239</v>
      </c>
      <c r="D25" s="68">
        <v>24625</v>
      </c>
      <c r="E25" s="68" t="s">
        <v>251</v>
      </c>
      <c r="F25" s="68" t="s">
        <v>155</v>
      </c>
      <c r="G25" s="68" t="s">
        <v>156</v>
      </c>
      <c r="H25" s="68" t="s">
        <v>118</v>
      </c>
      <c r="I25" s="68"/>
      <c r="J25" s="68">
        <v>2</v>
      </c>
      <c r="K25" s="68" t="s">
        <v>239</v>
      </c>
      <c r="L25" s="68">
        <v>24625</v>
      </c>
      <c r="M25" s="68" t="s">
        <v>122</v>
      </c>
      <c r="N25" s="68" t="s">
        <v>155</v>
      </c>
      <c r="O25" s="68" t="s">
        <v>156</v>
      </c>
      <c r="P25" s="68" t="s">
        <v>118</v>
      </c>
      <c r="Q25" s="68" t="s">
        <v>254</v>
      </c>
      <c r="R25" s="68" t="s">
        <v>252</v>
      </c>
      <c r="S25" s="68"/>
    </row>
    <row r="26" spans="1:19">
      <c r="A26" s="33">
        <v>19</v>
      </c>
      <c r="B26" s="68">
        <v>2</v>
      </c>
      <c r="C26" s="68" t="s">
        <v>239</v>
      </c>
      <c r="D26" s="68">
        <v>24627</v>
      </c>
      <c r="E26" s="68" t="s">
        <v>251</v>
      </c>
      <c r="F26" s="68" t="s">
        <v>157</v>
      </c>
      <c r="G26" s="68" t="s">
        <v>158</v>
      </c>
      <c r="H26" s="68" t="s">
        <v>118</v>
      </c>
      <c r="I26" s="68"/>
      <c r="J26" s="68">
        <v>2</v>
      </c>
      <c r="K26" s="68" t="s">
        <v>239</v>
      </c>
      <c r="L26" s="68">
        <v>24627</v>
      </c>
      <c r="M26" s="68" t="s">
        <v>122</v>
      </c>
      <c r="N26" s="68" t="s">
        <v>157</v>
      </c>
      <c r="O26" s="68" t="s">
        <v>158</v>
      </c>
      <c r="P26" s="68" t="s">
        <v>118</v>
      </c>
      <c r="Q26" s="68" t="s">
        <v>254</v>
      </c>
      <c r="R26" s="68" t="s">
        <v>252</v>
      </c>
      <c r="S26" s="68"/>
    </row>
    <row r="27" spans="1:19">
      <c r="A27" s="33">
        <v>20</v>
      </c>
      <c r="B27" s="68">
        <v>2</v>
      </c>
      <c r="C27" s="68" t="s">
        <v>239</v>
      </c>
      <c r="D27" s="68">
        <v>24630</v>
      </c>
      <c r="E27" s="68" t="s">
        <v>251</v>
      </c>
      <c r="F27" s="68" t="s">
        <v>159</v>
      </c>
      <c r="G27" s="68" t="s">
        <v>160</v>
      </c>
      <c r="H27" s="68" t="s">
        <v>133</v>
      </c>
      <c r="I27" s="68"/>
      <c r="J27" s="68">
        <v>2</v>
      </c>
      <c r="K27" s="68" t="s">
        <v>239</v>
      </c>
      <c r="L27" s="68">
        <v>24630</v>
      </c>
      <c r="M27" s="68" t="s">
        <v>122</v>
      </c>
      <c r="N27" s="68" t="s">
        <v>159</v>
      </c>
      <c r="O27" s="68" t="s">
        <v>160</v>
      </c>
      <c r="P27" s="68" t="s">
        <v>133</v>
      </c>
      <c r="Q27" s="68" t="s">
        <v>254</v>
      </c>
      <c r="R27" s="68" t="s">
        <v>252</v>
      </c>
      <c r="S27" s="68"/>
    </row>
    <row r="28" spans="1:19">
      <c r="A28" s="33">
        <v>21</v>
      </c>
      <c r="B28" s="68">
        <v>2</v>
      </c>
      <c r="C28" s="68" t="s">
        <v>239</v>
      </c>
      <c r="D28" s="68">
        <v>25144</v>
      </c>
      <c r="E28" s="68" t="s">
        <v>251</v>
      </c>
      <c r="F28" s="68" t="s">
        <v>161</v>
      </c>
      <c r="G28" s="68" t="s">
        <v>162</v>
      </c>
      <c r="H28" s="68" t="s">
        <v>133</v>
      </c>
      <c r="I28" s="68"/>
      <c r="J28" s="68">
        <v>2</v>
      </c>
      <c r="K28" s="68" t="s">
        <v>239</v>
      </c>
      <c r="L28" s="68">
        <v>25144</v>
      </c>
      <c r="M28" s="68" t="s">
        <v>122</v>
      </c>
      <c r="N28" s="68" t="s">
        <v>161</v>
      </c>
      <c r="O28" s="68" t="s">
        <v>162</v>
      </c>
      <c r="P28" s="68" t="s">
        <v>133</v>
      </c>
      <c r="Q28" s="68" t="s">
        <v>254</v>
      </c>
      <c r="R28" s="68" t="s">
        <v>252</v>
      </c>
      <c r="S28" s="68"/>
    </row>
    <row r="29" spans="1:19">
      <c r="A29" s="33">
        <v>22</v>
      </c>
      <c r="B29" s="68">
        <v>2</v>
      </c>
      <c r="C29" s="68" t="s">
        <v>241</v>
      </c>
      <c r="D29" s="68">
        <v>30034</v>
      </c>
      <c r="E29" s="68" t="s">
        <v>251</v>
      </c>
      <c r="F29" s="68" t="s">
        <v>163</v>
      </c>
      <c r="G29" s="68" t="s">
        <v>164</v>
      </c>
      <c r="H29" s="68" t="s">
        <v>136</v>
      </c>
      <c r="I29" s="68"/>
      <c r="J29" s="68">
        <v>2</v>
      </c>
      <c r="K29" s="68" t="s">
        <v>241</v>
      </c>
      <c r="L29" s="68">
        <v>30034</v>
      </c>
      <c r="M29" s="68" t="s">
        <v>121</v>
      </c>
      <c r="N29" s="68" t="s">
        <v>163</v>
      </c>
      <c r="O29" s="68" t="s">
        <v>164</v>
      </c>
      <c r="P29" s="68" t="s">
        <v>136</v>
      </c>
      <c r="Q29" s="68" t="s">
        <v>254</v>
      </c>
      <c r="R29" s="68" t="s">
        <v>252</v>
      </c>
      <c r="S29" s="68"/>
    </row>
    <row r="30" spans="1:19">
      <c r="A30" s="33">
        <v>23</v>
      </c>
      <c r="B30" s="68">
        <v>2</v>
      </c>
      <c r="C30" s="68" t="s">
        <v>241</v>
      </c>
      <c r="D30" s="68">
        <v>11799</v>
      </c>
      <c r="E30" s="68" t="s">
        <v>251</v>
      </c>
      <c r="F30" s="68" t="s">
        <v>171</v>
      </c>
      <c r="G30" s="68" t="s">
        <v>172</v>
      </c>
      <c r="H30" s="68" t="s">
        <v>118</v>
      </c>
      <c r="I30" s="68"/>
      <c r="J30" s="68">
        <v>2</v>
      </c>
      <c r="K30" s="68" t="s">
        <v>241</v>
      </c>
      <c r="L30" s="68">
        <v>11799</v>
      </c>
      <c r="M30" s="68" t="s">
        <v>122</v>
      </c>
      <c r="N30" s="68" t="s">
        <v>171</v>
      </c>
      <c r="O30" s="68" t="s">
        <v>172</v>
      </c>
      <c r="P30" s="68" t="s">
        <v>118</v>
      </c>
      <c r="Q30" s="68" t="s">
        <v>254</v>
      </c>
      <c r="R30" s="68" t="s">
        <v>252</v>
      </c>
      <c r="S30" s="68"/>
    </row>
    <row r="31" spans="1:19">
      <c r="A31" s="33">
        <v>24</v>
      </c>
      <c r="B31" s="68">
        <v>2</v>
      </c>
      <c r="C31" s="68" t="s">
        <v>241</v>
      </c>
      <c r="D31" s="68">
        <v>11832</v>
      </c>
      <c r="E31" s="68" t="s">
        <v>251</v>
      </c>
      <c r="F31" s="68" t="s">
        <v>173</v>
      </c>
      <c r="G31" s="68" t="s">
        <v>174</v>
      </c>
      <c r="H31" s="68" t="s">
        <v>118</v>
      </c>
      <c r="I31" s="68"/>
      <c r="J31" s="68">
        <v>2</v>
      </c>
      <c r="K31" s="68" t="s">
        <v>241</v>
      </c>
      <c r="L31" s="68">
        <v>11832</v>
      </c>
      <c r="M31" s="68" t="s">
        <v>122</v>
      </c>
      <c r="N31" s="68" t="s">
        <v>173</v>
      </c>
      <c r="O31" s="68" t="s">
        <v>174</v>
      </c>
      <c r="P31" s="68" t="s">
        <v>118</v>
      </c>
      <c r="Q31" s="68" t="s">
        <v>254</v>
      </c>
      <c r="R31" s="68" t="s">
        <v>252</v>
      </c>
      <c r="S31" s="68"/>
    </row>
    <row r="32" spans="1:19">
      <c r="A32" s="33">
        <v>25</v>
      </c>
      <c r="B32" s="68">
        <v>2</v>
      </c>
      <c r="C32" s="68" t="s">
        <v>241</v>
      </c>
      <c r="D32" s="68">
        <v>22638</v>
      </c>
      <c r="E32" s="68" t="s">
        <v>251</v>
      </c>
      <c r="F32" s="68" t="s">
        <v>175</v>
      </c>
      <c r="G32" s="68" t="s">
        <v>176</v>
      </c>
      <c r="H32" s="68" t="s">
        <v>118</v>
      </c>
      <c r="I32" s="68"/>
      <c r="J32" s="68">
        <v>2</v>
      </c>
      <c r="K32" s="68" t="s">
        <v>241</v>
      </c>
      <c r="L32" s="68">
        <v>22638</v>
      </c>
      <c r="M32" s="68" t="s">
        <v>122</v>
      </c>
      <c r="N32" s="68" t="s">
        <v>175</v>
      </c>
      <c r="O32" s="68" t="s">
        <v>176</v>
      </c>
      <c r="P32" s="68" t="s">
        <v>118</v>
      </c>
      <c r="Q32" s="68" t="s">
        <v>254</v>
      </c>
      <c r="R32" s="68" t="s">
        <v>252</v>
      </c>
      <c r="S32" s="68"/>
    </row>
    <row r="33" spans="1:19">
      <c r="A33" s="33">
        <v>26</v>
      </c>
      <c r="B33" s="68">
        <v>2</v>
      </c>
      <c r="C33" s="68" t="s">
        <v>241</v>
      </c>
      <c r="D33" s="68">
        <v>22639</v>
      </c>
      <c r="E33" s="68" t="s">
        <v>251</v>
      </c>
      <c r="F33" s="68" t="s">
        <v>177</v>
      </c>
      <c r="G33" s="68" t="s">
        <v>178</v>
      </c>
      <c r="H33" s="68" t="s">
        <v>179</v>
      </c>
      <c r="I33" s="68"/>
      <c r="J33" s="68">
        <v>2</v>
      </c>
      <c r="K33" s="68" t="s">
        <v>241</v>
      </c>
      <c r="L33" s="68">
        <v>22639</v>
      </c>
      <c r="M33" s="68" t="s">
        <v>122</v>
      </c>
      <c r="N33" s="68" t="s">
        <v>177</v>
      </c>
      <c r="O33" s="68" t="s">
        <v>178</v>
      </c>
      <c r="P33" s="68" t="s">
        <v>179</v>
      </c>
      <c r="Q33" s="68" t="s">
        <v>254</v>
      </c>
      <c r="R33" s="68" t="s">
        <v>252</v>
      </c>
      <c r="S33" s="68"/>
    </row>
    <row r="34" spans="1:19">
      <c r="A34" s="33">
        <v>27</v>
      </c>
      <c r="B34" s="68">
        <v>2</v>
      </c>
      <c r="C34" s="68" t="s">
        <v>241</v>
      </c>
      <c r="D34" s="68">
        <v>24629</v>
      </c>
      <c r="E34" s="68" t="s">
        <v>251</v>
      </c>
      <c r="F34" s="68" t="s">
        <v>180</v>
      </c>
      <c r="G34" s="68" t="s">
        <v>181</v>
      </c>
      <c r="H34" s="68" t="s">
        <v>133</v>
      </c>
      <c r="I34" s="68"/>
      <c r="J34" s="68">
        <v>2</v>
      </c>
      <c r="K34" s="68" t="s">
        <v>241</v>
      </c>
      <c r="L34" s="68">
        <v>24629</v>
      </c>
      <c r="M34" s="68" t="s">
        <v>122</v>
      </c>
      <c r="N34" s="68" t="s">
        <v>180</v>
      </c>
      <c r="O34" s="68" t="s">
        <v>181</v>
      </c>
      <c r="P34" s="68" t="s">
        <v>133</v>
      </c>
      <c r="Q34" s="68" t="s">
        <v>254</v>
      </c>
      <c r="R34" s="68" t="s">
        <v>252</v>
      </c>
      <c r="S34" s="68"/>
    </row>
    <row r="35" spans="1:19">
      <c r="A35" s="33">
        <v>28</v>
      </c>
      <c r="B35" s="68">
        <v>2</v>
      </c>
      <c r="C35" s="68" t="s">
        <v>241</v>
      </c>
      <c r="D35" s="68">
        <v>24624</v>
      </c>
      <c r="E35" s="68" t="s">
        <v>251</v>
      </c>
      <c r="F35" s="68" t="s">
        <v>165</v>
      </c>
      <c r="G35" s="68" t="s">
        <v>166</v>
      </c>
      <c r="H35" s="68" t="s">
        <v>118</v>
      </c>
      <c r="I35" s="68"/>
      <c r="J35" s="68">
        <v>2</v>
      </c>
      <c r="K35" s="68" t="s">
        <v>241</v>
      </c>
      <c r="L35" s="68">
        <v>24624</v>
      </c>
      <c r="M35" s="68" t="s">
        <v>123</v>
      </c>
      <c r="N35" s="68" t="s">
        <v>165</v>
      </c>
      <c r="O35" s="68" t="s">
        <v>166</v>
      </c>
      <c r="P35" s="68" t="s">
        <v>118</v>
      </c>
      <c r="Q35" s="68" t="s">
        <v>254</v>
      </c>
      <c r="R35" s="68" t="s">
        <v>252</v>
      </c>
      <c r="S35" s="68"/>
    </row>
    <row r="36" spans="1:19">
      <c r="A36" s="33">
        <v>29</v>
      </c>
      <c r="B36" s="68">
        <v>2</v>
      </c>
      <c r="C36" s="68" t="s">
        <v>241</v>
      </c>
      <c r="D36" s="68">
        <v>24626</v>
      </c>
      <c r="E36" s="68" t="s">
        <v>251</v>
      </c>
      <c r="F36" s="68" t="s">
        <v>167</v>
      </c>
      <c r="G36" s="68" t="s">
        <v>168</v>
      </c>
      <c r="H36" s="68" t="s">
        <v>118</v>
      </c>
      <c r="I36" s="68"/>
      <c r="J36" s="68">
        <v>2</v>
      </c>
      <c r="K36" s="68" t="s">
        <v>241</v>
      </c>
      <c r="L36" s="68">
        <v>24626</v>
      </c>
      <c r="M36" s="68" t="s">
        <v>123</v>
      </c>
      <c r="N36" s="68" t="s">
        <v>167</v>
      </c>
      <c r="O36" s="68" t="s">
        <v>168</v>
      </c>
      <c r="P36" s="68" t="s">
        <v>118</v>
      </c>
      <c r="Q36" s="68" t="s">
        <v>254</v>
      </c>
      <c r="R36" s="68" t="s">
        <v>252</v>
      </c>
      <c r="S36" s="68"/>
    </row>
    <row r="37" spans="1:19">
      <c r="A37" s="33">
        <v>30</v>
      </c>
      <c r="B37" s="68">
        <v>2</v>
      </c>
      <c r="C37" s="68" t="s">
        <v>241</v>
      </c>
      <c r="D37" s="68">
        <v>27610</v>
      </c>
      <c r="E37" s="68" t="s">
        <v>251</v>
      </c>
      <c r="F37" s="68" t="s">
        <v>169</v>
      </c>
      <c r="G37" s="68" t="s">
        <v>170</v>
      </c>
      <c r="H37" s="68" t="s">
        <v>118</v>
      </c>
      <c r="I37" s="68"/>
      <c r="J37" s="68">
        <v>2</v>
      </c>
      <c r="K37" s="68" t="s">
        <v>241</v>
      </c>
      <c r="L37" s="68">
        <v>27610</v>
      </c>
      <c r="M37" s="68" t="s">
        <v>123</v>
      </c>
      <c r="N37" s="68" t="s">
        <v>169</v>
      </c>
      <c r="O37" s="68" t="s">
        <v>170</v>
      </c>
      <c r="P37" s="68" t="s">
        <v>118</v>
      </c>
      <c r="Q37" s="68" t="s">
        <v>254</v>
      </c>
      <c r="R37" s="68" t="s">
        <v>252</v>
      </c>
      <c r="S37" s="68"/>
    </row>
    <row r="38" spans="1:19">
      <c r="A38" s="33">
        <v>31</v>
      </c>
      <c r="B38" s="68">
        <v>3</v>
      </c>
      <c r="C38" s="68" t="s">
        <v>239</v>
      </c>
      <c r="D38" s="68">
        <v>30035</v>
      </c>
      <c r="E38" s="68" t="s">
        <v>251</v>
      </c>
      <c r="F38" s="68" t="s">
        <v>182</v>
      </c>
      <c r="G38" s="68" t="s">
        <v>183</v>
      </c>
      <c r="H38" s="68" t="s">
        <v>136</v>
      </c>
      <c r="I38" s="68"/>
      <c r="J38" s="68">
        <v>3</v>
      </c>
      <c r="K38" s="68" t="s">
        <v>239</v>
      </c>
      <c r="L38" s="68">
        <v>30035</v>
      </c>
      <c r="M38" s="68" t="s">
        <v>121</v>
      </c>
      <c r="N38" s="68" t="s">
        <v>182</v>
      </c>
      <c r="O38" s="68" t="s">
        <v>183</v>
      </c>
      <c r="P38" s="68" t="s">
        <v>136</v>
      </c>
      <c r="Q38" s="68" t="s">
        <v>254</v>
      </c>
      <c r="R38" s="68" t="s">
        <v>252</v>
      </c>
      <c r="S38" s="68"/>
    </row>
    <row r="39" spans="1:19">
      <c r="A39" s="33">
        <v>32</v>
      </c>
      <c r="B39" s="68">
        <v>3</v>
      </c>
      <c r="C39" s="68" t="s">
        <v>239</v>
      </c>
      <c r="D39" s="68">
        <v>11843</v>
      </c>
      <c r="E39" s="68" t="s">
        <v>251</v>
      </c>
      <c r="F39" s="68" t="s">
        <v>192</v>
      </c>
      <c r="G39" s="68" t="s">
        <v>193</v>
      </c>
      <c r="H39" s="68" t="s">
        <v>133</v>
      </c>
      <c r="I39" s="68"/>
      <c r="J39" s="68">
        <v>3</v>
      </c>
      <c r="K39" s="68" t="s">
        <v>239</v>
      </c>
      <c r="L39" s="68">
        <v>11843</v>
      </c>
      <c r="M39" s="68" t="s">
        <v>122</v>
      </c>
      <c r="N39" s="68" t="s">
        <v>192</v>
      </c>
      <c r="O39" s="68" t="s">
        <v>193</v>
      </c>
      <c r="P39" s="68" t="s">
        <v>133</v>
      </c>
      <c r="Q39" s="68" t="s">
        <v>254</v>
      </c>
      <c r="R39" s="68" t="s">
        <v>252</v>
      </c>
      <c r="S39" s="68"/>
    </row>
    <row r="40" spans="1:19">
      <c r="A40" s="33">
        <v>33</v>
      </c>
      <c r="B40" s="68">
        <v>3</v>
      </c>
      <c r="C40" s="68" t="s">
        <v>239</v>
      </c>
      <c r="D40" s="68">
        <v>11971</v>
      </c>
      <c r="E40" s="68" t="s">
        <v>251</v>
      </c>
      <c r="F40" s="68" t="s">
        <v>194</v>
      </c>
      <c r="G40" s="68" t="s">
        <v>195</v>
      </c>
      <c r="H40" s="68" t="s">
        <v>118</v>
      </c>
      <c r="I40" s="68"/>
      <c r="J40" s="68">
        <v>3</v>
      </c>
      <c r="K40" s="68" t="s">
        <v>239</v>
      </c>
      <c r="L40" s="68">
        <v>11971</v>
      </c>
      <c r="M40" s="68" t="s">
        <v>122</v>
      </c>
      <c r="N40" s="68" t="s">
        <v>194</v>
      </c>
      <c r="O40" s="68" t="s">
        <v>195</v>
      </c>
      <c r="P40" s="68" t="s">
        <v>118</v>
      </c>
      <c r="Q40" s="68" t="s">
        <v>254</v>
      </c>
      <c r="R40" s="68" t="s">
        <v>252</v>
      </c>
      <c r="S40" s="68"/>
    </row>
    <row r="41" spans="1:19">
      <c r="A41" s="33">
        <v>34</v>
      </c>
      <c r="B41" s="68">
        <v>3</v>
      </c>
      <c r="C41" s="68" t="s">
        <v>239</v>
      </c>
      <c r="D41" s="68">
        <v>11879</v>
      </c>
      <c r="E41" s="68" t="s">
        <v>251</v>
      </c>
      <c r="F41" s="68" t="s">
        <v>184</v>
      </c>
      <c r="G41" s="68" t="s">
        <v>185</v>
      </c>
      <c r="H41" s="68" t="s">
        <v>118</v>
      </c>
      <c r="I41" s="68"/>
      <c r="J41" s="68">
        <v>3</v>
      </c>
      <c r="K41" s="68" t="s">
        <v>239</v>
      </c>
      <c r="L41" s="68">
        <v>11879</v>
      </c>
      <c r="M41" s="68" t="s">
        <v>123</v>
      </c>
      <c r="N41" s="68" t="s">
        <v>184</v>
      </c>
      <c r="O41" s="68" t="s">
        <v>185</v>
      </c>
      <c r="P41" s="68" t="s">
        <v>118</v>
      </c>
      <c r="Q41" s="68" t="s">
        <v>254</v>
      </c>
      <c r="R41" s="68" t="s">
        <v>252</v>
      </c>
      <c r="S41" s="68"/>
    </row>
    <row r="42" spans="1:19">
      <c r="A42" s="33">
        <v>35</v>
      </c>
      <c r="B42" s="68">
        <v>3</v>
      </c>
      <c r="C42" s="68" t="s">
        <v>239</v>
      </c>
      <c r="D42" s="68">
        <v>11907</v>
      </c>
      <c r="E42" s="68" t="s">
        <v>251</v>
      </c>
      <c r="F42" s="68" t="s">
        <v>186</v>
      </c>
      <c r="G42" s="68" t="s">
        <v>187</v>
      </c>
      <c r="H42" s="68" t="s">
        <v>118</v>
      </c>
      <c r="I42" s="68"/>
      <c r="J42" s="68">
        <v>3</v>
      </c>
      <c r="K42" s="68" t="s">
        <v>239</v>
      </c>
      <c r="L42" s="68">
        <v>11907</v>
      </c>
      <c r="M42" s="68" t="s">
        <v>123</v>
      </c>
      <c r="N42" s="68" t="s">
        <v>186</v>
      </c>
      <c r="O42" s="68" t="s">
        <v>187</v>
      </c>
      <c r="P42" s="68" t="s">
        <v>118</v>
      </c>
      <c r="Q42" s="68" t="s">
        <v>254</v>
      </c>
      <c r="R42" s="68" t="s">
        <v>252</v>
      </c>
      <c r="S42" s="68"/>
    </row>
    <row r="43" spans="1:19">
      <c r="A43" s="33">
        <v>36</v>
      </c>
      <c r="B43" s="68">
        <v>3</v>
      </c>
      <c r="C43" s="68" t="s">
        <v>239</v>
      </c>
      <c r="D43" s="68">
        <v>11987</v>
      </c>
      <c r="E43" s="68" t="s">
        <v>251</v>
      </c>
      <c r="F43" s="68" t="s">
        <v>188</v>
      </c>
      <c r="G43" s="68" t="s">
        <v>189</v>
      </c>
      <c r="H43" s="68" t="s">
        <v>118</v>
      </c>
      <c r="I43" s="68"/>
      <c r="J43" s="68">
        <v>3</v>
      </c>
      <c r="K43" s="68" t="s">
        <v>239</v>
      </c>
      <c r="L43" s="68">
        <v>11987</v>
      </c>
      <c r="M43" s="68" t="s">
        <v>123</v>
      </c>
      <c r="N43" s="68" t="s">
        <v>188</v>
      </c>
      <c r="O43" s="68" t="s">
        <v>189</v>
      </c>
      <c r="P43" s="68" t="s">
        <v>118</v>
      </c>
      <c r="Q43" s="68" t="s">
        <v>254</v>
      </c>
      <c r="R43" s="68" t="s">
        <v>252</v>
      </c>
      <c r="S43" s="68"/>
    </row>
    <row r="44" spans="1:19">
      <c r="A44" s="33">
        <v>37</v>
      </c>
      <c r="B44" s="68">
        <v>3</v>
      </c>
      <c r="C44" s="68" t="s">
        <v>239</v>
      </c>
      <c r="D44" s="68">
        <v>11994</v>
      </c>
      <c r="E44" s="68" t="s">
        <v>251</v>
      </c>
      <c r="F44" s="68" t="s">
        <v>190</v>
      </c>
      <c r="G44" s="68" t="s">
        <v>191</v>
      </c>
      <c r="H44" s="68" t="s">
        <v>118</v>
      </c>
      <c r="I44" s="68"/>
      <c r="J44" s="68">
        <v>3</v>
      </c>
      <c r="K44" s="68" t="s">
        <v>239</v>
      </c>
      <c r="L44" s="68">
        <v>11994</v>
      </c>
      <c r="M44" s="68" t="s">
        <v>123</v>
      </c>
      <c r="N44" s="68" t="s">
        <v>190</v>
      </c>
      <c r="O44" s="68" t="s">
        <v>191</v>
      </c>
      <c r="P44" s="68" t="s">
        <v>118</v>
      </c>
      <c r="Q44" s="68" t="s">
        <v>254</v>
      </c>
      <c r="R44" s="68" t="s">
        <v>252</v>
      </c>
      <c r="S44" s="68"/>
    </row>
    <row r="45" spans="1:19">
      <c r="A45" s="33">
        <v>38</v>
      </c>
      <c r="B45" s="68">
        <v>3</v>
      </c>
      <c r="C45" s="68" t="s">
        <v>241</v>
      </c>
      <c r="D45" s="68">
        <v>30036</v>
      </c>
      <c r="E45" s="68" t="s">
        <v>251</v>
      </c>
      <c r="F45" s="68" t="s">
        <v>196</v>
      </c>
      <c r="G45" s="68" t="s">
        <v>197</v>
      </c>
      <c r="H45" s="68" t="s">
        <v>136</v>
      </c>
      <c r="I45" s="68"/>
      <c r="J45" s="68">
        <v>3</v>
      </c>
      <c r="K45" s="68" t="s">
        <v>241</v>
      </c>
      <c r="L45" s="68">
        <v>30036</v>
      </c>
      <c r="M45" s="68" t="s">
        <v>121</v>
      </c>
      <c r="N45" s="68" t="s">
        <v>196</v>
      </c>
      <c r="O45" s="68" t="s">
        <v>197</v>
      </c>
      <c r="P45" s="68" t="s">
        <v>136</v>
      </c>
      <c r="Q45" s="68" t="s">
        <v>254</v>
      </c>
      <c r="R45" s="68" t="s">
        <v>252</v>
      </c>
      <c r="S45" s="68"/>
    </row>
    <row r="46" spans="1:19">
      <c r="A46" s="33">
        <v>39</v>
      </c>
      <c r="B46" s="68">
        <v>3</v>
      </c>
      <c r="C46" s="68" t="s">
        <v>241</v>
      </c>
      <c r="D46" s="68">
        <v>11981</v>
      </c>
      <c r="E46" s="68" t="s">
        <v>251</v>
      </c>
      <c r="F46" s="68" t="s">
        <v>208</v>
      </c>
      <c r="G46" s="68" t="s">
        <v>209</v>
      </c>
      <c r="H46" s="68" t="s">
        <v>133</v>
      </c>
      <c r="I46" s="68"/>
      <c r="J46" s="68">
        <v>3</v>
      </c>
      <c r="K46" s="68" t="s">
        <v>241</v>
      </c>
      <c r="L46" s="68">
        <v>11981</v>
      </c>
      <c r="M46" s="68" t="s">
        <v>122</v>
      </c>
      <c r="N46" s="68" t="s">
        <v>208</v>
      </c>
      <c r="O46" s="68" t="s">
        <v>209</v>
      </c>
      <c r="P46" s="68" t="s">
        <v>133</v>
      </c>
      <c r="Q46" s="68" t="s">
        <v>254</v>
      </c>
      <c r="R46" s="68" t="s">
        <v>252</v>
      </c>
      <c r="S46" s="68"/>
    </row>
    <row r="47" spans="1:19">
      <c r="A47" s="33">
        <v>40</v>
      </c>
      <c r="B47" s="68">
        <v>3</v>
      </c>
      <c r="C47" s="68" t="s">
        <v>241</v>
      </c>
      <c r="D47" s="68">
        <v>16496</v>
      </c>
      <c r="E47" s="68" t="s">
        <v>251</v>
      </c>
      <c r="F47" s="68" t="s">
        <v>210</v>
      </c>
      <c r="G47" s="68" t="s">
        <v>211</v>
      </c>
      <c r="H47" s="68" t="s">
        <v>118</v>
      </c>
      <c r="I47" s="68"/>
      <c r="J47" s="68">
        <v>3</v>
      </c>
      <c r="K47" s="68" t="s">
        <v>241</v>
      </c>
      <c r="L47" s="68">
        <v>16496</v>
      </c>
      <c r="M47" s="68" t="s">
        <v>122</v>
      </c>
      <c r="N47" s="68" t="s">
        <v>210</v>
      </c>
      <c r="O47" s="68" t="s">
        <v>211</v>
      </c>
      <c r="P47" s="68" t="s">
        <v>118</v>
      </c>
      <c r="Q47" s="68" t="s">
        <v>254</v>
      </c>
      <c r="R47" s="68" t="s">
        <v>252</v>
      </c>
      <c r="S47" s="68"/>
    </row>
    <row r="48" spans="1:19">
      <c r="A48" s="33">
        <v>41</v>
      </c>
      <c r="B48" s="68">
        <v>3</v>
      </c>
      <c r="C48" s="68" t="s">
        <v>241</v>
      </c>
      <c r="D48" s="68">
        <v>11967</v>
      </c>
      <c r="E48" s="68" t="s">
        <v>251</v>
      </c>
      <c r="F48" s="68" t="s">
        <v>198</v>
      </c>
      <c r="G48" s="68" t="s">
        <v>199</v>
      </c>
      <c r="H48" s="68" t="s">
        <v>179</v>
      </c>
      <c r="I48" s="68"/>
      <c r="J48" s="68">
        <v>3</v>
      </c>
      <c r="K48" s="68" t="s">
        <v>241</v>
      </c>
      <c r="L48" s="68">
        <v>11967</v>
      </c>
      <c r="M48" s="68" t="s">
        <v>123</v>
      </c>
      <c r="N48" s="68" t="s">
        <v>198</v>
      </c>
      <c r="O48" s="68" t="s">
        <v>199</v>
      </c>
      <c r="P48" s="68" t="s">
        <v>179</v>
      </c>
      <c r="Q48" s="68" t="s">
        <v>254</v>
      </c>
      <c r="R48" s="68" t="s">
        <v>252</v>
      </c>
      <c r="S48" s="68"/>
    </row>
    <row r="49" spans="1:19">
      <c r="A49" s="33">
        <v>42</v>
      </c>
      <c r="B49" s="68">
        <v>3</v>
      </c>
      <c r="C49" s="68" t="s">
        <v>241</v>
      </c>
      <c r="D49" s="68">
        <v>17394</v>
      </c>
      <c r="E49" s="68" t="s">
        <v>251</v>
      </c>
      <c r="F49" s="68" t="s">
        <v>200</v>
      </c>
      <c r="G49" s="68" t="s">
        <v>201</v>
      </c>
      <c r="H49" s="68" t="s">
        <v>179</v>
      </c>
      <c r="I49" s="68"/>
      <c r="J49" s="68">
        <v>3</v>
      </c>
      <c r="K49" s="68" t="s">
        <v>241</v>
      </c>
      <c r="L49" s="68">
        <v>17394</v>
      </c>
      <c r="M49" s="68" t="s">
        <v>123</v>
      </c>
      <c r="N49" s="68" t="s">
        <v>200</v>
      </c>
      <c r="O49" s="68" t="s">
        <v>201</v>
      </c>
      <c r="P49" s="68" t="s">
        <v>179</v>
      </c>
      <c r="Q49" s="68" t="s">
        <v>254</v>
      </c>
      <c r="R49" s="68" t="s">
        <v>252</v>
      </c>
      <c r="S49" s="68"/>
    </row>
    <row r="50" spans="1:19">
      <c r="A50" s="33">
        <v>43</v>
      </c>
      <c r="B50" s="68">
        <v>3</v>
      </c>
      <c r="C50" s="68" t="s">
        <v>241</v>
      </c>
      <c r="D50" s="68">
        <v>22642</v>
      </c>
      <c r="E50" s="68" t="s">
        <v>251</v>
      </c>
      <c r="F50" s="68" t="s">
        <v>202</v>
      </c>
      <c r="G50" s="68" t="s">
        <v>203</v>
      </c>
      <c r="H50" s="68" t="s">
        <v>118</v>
      </c>
      <c r="I50" s="68"/>
      <c r="J50" s="68">
        <v>3</v>
      </c>
      <c r="K50" s="68" t="s">
        <v>241</v>
      </c>
      <c r="L50" s="68">
        <v>22642</v>
      </c>
      <c r="M50" s="68" t="s">
        <v>123</v>
      </c>
      <c r="N50" s="68" t="s">
        <v>202</v>
      </c>
      <c r="O50" s="68" t="s">
        <v>203</v>
      </c>
      <c r="P50" s="68" t="s">
        <v>118</v>
      </c>
      <c r="Q50" s="68" t="s">
        <v>254</v>
      </c>
      <c r="R50" s="68" t="s">
        <v>252</v>
      </c>
      <c r="S50" s="68"/>
    </row>
    <row r="51" spans="1:19">
      <c r="A51" s="33">
        <v>44</v>
      </c>
      <c r="B51" s="68">
        <v>3</v>
      </c>
      <c r="C51" s="68" t="s">
        <v>241</v>
      </c>
      <c r="D51" s="68">
        <v>22692</v>
      </c>
      <c r="E51" s="68" t="s">
        <v>251</v>
      </c>
      <c r="F51" s="68" t="s">
        <v>204</v>
      </c>
      <c r="G51" s="68" t="s">
        <v>205</v>
      </c>
      <c r="H51" s="68" t="s">
        <v>179</v>
      </c>
      <c r="I51" s="68"/>
      <c r="J51" s="68">
        <v>3</v>
      </c>
      <c r="K51" s="68" t="s">
        <v>241</v>
      </c>
      <c r="L51" s="68">
        <v>22692</v>
      </c>
      <c r="M51" s="68" t="s">
        <v>123</v>
      </c>
      <c r="N51" s="68" t="s">
        <v>204</v>
      </c>
      <c r="O51" s="68" t="s">
        <v>205</v>
      </c>
      <c r="P51" s="68" t="s">
        <v>179</v>
      </c>
      <c r="Q51" s="68" t="s">
        <v>254</v>
      </c>
      <c r="R51" s="68" t="s">
        <v>252</v>
      </c>
      <c r="S51" s="68"/>
    </row>
    <row r="52" spans="1:19">
      <c r="A52" s="33">
        <v>45</v>
      </c>
      <c r="B52" s="68">
        <v>3</v>
      </c>
      <c r="C52" s="68" t="s">
        <v>241</v>
      </c>
      <c r="D52" s="68">
        <v>22694</v>
      </c>
      <c r="E52" s="68" t="s">
        <v>251</v>
      </c>
      <c r="F52" s="68" t="s">
        <v>206</v>
      </c>
      <c r="G52" s="68" t="s">
        <v>207</v>
      </c>
      <c r="H52" s="68" t="s">
        <v>118</v>
      </c>
      <c r="I52" s="68"/>
      <c r="J52" s="68">
        <v>3</v>
      </c>
      <c r="K52" s="68" t="s">
        <v>241</v>
      </c>
      <c r="L52" s="68">
        <v>22694</v>
      </c>
      <c r="M52" s="68" t="s">
        <v>123</v>
      </c>
      <c r="N52" s="68" t="s">
        <v>206</v>
      </c>
      <c r="O52" s="68" t="s">
        <v>207</v>
      </c>
      <c r="P52" s="68" t="s">
        <v>118</v>
      </c>
      <c r="Q52" s="68" t="s">
        <v>254</v>
      </c>
      <c r="R52" s="68" t="s">
        <v>252</v>
      </c>
      <c r="S52" s="68"/>
    </row>
    <row r="53" spans="1:19">
      <c r="A53" s="33">
        <v>46</v>
      </c>
      <c r="B53" s="68">
        <v>4</v>
      </c>
      <c r="C53" s="68" t="s">
        <v>239</v>
      </c>
      <c r="D53" s="68">
        <v>11999</v>
      </c>
      <c r="E53" s="68" t="s">
        <v>251</v>
      </c>
      <c r="F53" s="68" t="s">
        <v>212</v>
      </c>
      <c r="G53" s="68" t="s">
        <v>213</v>
      </c>
      <c r="H53" s="68" t="s">
        <v>118</v>
      </c>
      <c r="I53" s="68"/>
      <c r="J53" s="68">
        <v>4</v>
      </c>
      <c r="K53" s="68" t="s">
        <v>239</v>
      </c>
      <c r="L53" s="68">
        <v>11999</v>
      </c>
      <c r="M53" s="68" t="s">
        <v>123</v>
      </c>
      <c r="N53" s="68" t="s">
        <v>212</v>
      </c>
      <c r="O53" s="68" t="s">
        <v>213</v>
      </c>
      <c r="P53" s="68" t="s">
        <v>118</v>
      </c>
      <c r="Q53" s="68" t="s">
        <v>254</v>
      </c>
      <c r="R53" s="68" t="s">
        <v>252</v>
      </c>
      <c r="S53" s="68"/>
    </row>
    <row r="54" spans="1:19">
      <c r="A54" s="33">
        <v>47</v>
      </c>
      <c r="B54" s="68">
        <v>4</v>
      </c>
      <c r="C54" s="68" t="s">
        <v>239</v>
      </c>
      <c r="D54" s="68">
        <v>12082</v>
      </c>
      <c r="E54" s="68" t="s">
        <v>251</v>
      </c>
      <c r="F54" s="68" t="s">
        <v>214</v>
      </c>
      <c r="G54" s="68" t="s">
        <v>215</v>
      </c>
      <c r="H54" s="68" t="s">
        <v>118</v>
      </c>
      <c r="I54" s="68"/>
      <c r="J54" s="68">
        <v>4</v>
      </c>
      <c r="K54" s="68" t="s">
        <v>239</v>
      </c>
      <c r="L54" s="68">
        <v>12082</v>
      </c>
      <c r="M54" s="68" t="s">
        <v>123</v>
      </c>
      <c r="N54" s="68" t="s">
        <v>214</v>
      </c>
      <c r="O54" s="68" t="s">
        <v>215</v>
      </c>
      <c r="P54" s="68" t="s">
        <v>118</v>
      </c>
      <c r="Q54" s="68" t="s">
        <v>254</v>
      </c>
      <c r="R54" s="68" t="s">
        <v>252</v>
      </c>
      <c r="S54" s="68"/>
    </row>
    <row r="55" spans="1:19">
      <c r="A55" s="33">
        <v>48</v>
      </c>
      <c r="B55" s="68">
        <v>4</v>
      </c>
      <c r="C55" s="68" t="s">
        <v>239</v>
      </c>
      <c r="D55" s="68">
        <v>17393</v>
      </c>
      <c r="E55" s="68" t="s">
        <v>251</v>
      </c>
      <c r="F55" s="68" t="s">
        <v>216</v>
      </c>
      <c r="G55" s="68" t="s">
        <v>217</v>
      </c>
      <c r="H55" s="68" t="s">
        <v>179</v>
      </c>
      <c r="I55" s="68"/>
      <c r="J55" s="68">
        <v>4</v>
      </c>
      <c r="K55" s="68" t="s">
        <v>239</v>
      </c>
      <c r="L55" s="68">
        <v>17393</v>
      </c>
      <c r="M55" s="68" t="s">
        <v>123</v>
      </c>
      <c r="N55" s="68" t="s">
        <v>216</v>
      </c>
      <c r="O55" s="68" t="s">
        <v>217</v>
      </c>
      <c r="P55" s="68" t="s">
        <v>179</v>
      </c>
      <c r="Q55" s="68" t="s">
        <v>254</v>
      </c>
      <c r="R55" s="68" t="s">
        <v>252</v>
      </c>
      <c r="S55" s="68"/>
    </row>
    <row r="56" spans="1:19">
      <c r="A56" s="33">
        <v>49</v>
      </c>
      <c r="B56" s="68">
        <v>4</v>
      </c>
      <c r="C56" s="68" t="s">
        <v>239</v>
      </c>
      <c r="D56" s="68">
        <v>20199</v>
      </c>
      <c r="E56" s="68" t="s">
        <v>251</v>
      </c>
      <c r="F56" s="68" t="s">
        <v>218</v>
      </c>
      <c r="G56" s="68" t="s">
        <v>219</v>
      </c>
      <c r="H56" s="68" t="s">
        <v>118</v>
      </c>
      <c r="I56" s="68"/>
      <c r="J56" s="68">
        <v>4</v>
      </c>
      <c r="K56" s="68" t="s">
        <v>239</v>
      </c>
      <c r="L56" s="68">
        <v>20199</v>
      </c>
      <c r="M56" s="68" t="s">
        <v>123</v>
      </c>
      <c r="N56" s="68" t="s">
        <v>218</v>
      </c>
      <c r="O56" s="68" t="s">
        <v>219</v>
      </c>
      <c r="P56" s="68" t="s">
        <v>118</v>
      </c>
      <c r="Q56" s="68" t="s">
        <v>254</v>
      </c>
      <c r="R56" s="68" t="s">
        <v>252</v>
      </c>
      <c r="S56" s="68"/>
    </row>
    <row r="57" spans="1:19">
      <c r="A57" s="33">
        <v>50</v>
      </c>
      <c r="B57" s="68">
        <v>4</v>
      </c>
      <c r="C57" s="68" t="s">
        <v>239</v>
      </c>
      <c r="D57" s="68">
        <v>20206</v>
      </c>
      <c r="E57" s="68" t="s">
        <v>251</v>
      </c>
      <c r="F57" s="68" t="s">
        <v>220</v>
      </c>
      <c r="G57" s="68" t="s">
        <v>221</v>
      </c>
      <c r="H57" s="68" t="s">
        <v>118</v>
      </c>
      <c r="I57" s="68"/>
      <c r="J57" s="68">
        <v>4</v>
      </c>
      <c r="K57" s="68" t="s">
        <v>239</v>
      </c>
      <c r="L57" s="68">
        <v>20206</v>
      </c>
      <c r="M57" s="68" t="s">
        <v>123</v>
      </c>
      <c r="N57" s="68" t="s">
        <v>220</v>
      </c>
      <c r="O57" s="68" t="s">
        <v>221</v>
      </c>
      <c r="P57" s="68" t="s">
        <v>118</v>
      </c>
      <c r="Q57" s="68" t="s">
        <v>254</v>
      </c>
      <c r="R57" s="68" t="s">
        <v>252</v>
      </c>
      <c r="S57" s="68"/>
    </row>
    <row r="58" spans="1:19">
      <c r="A58" s="67">
        <v>51</v>
      </c>
      <c r="B58" s="68">
        <v>4</v>
      </c>
      <c r="C58" s="68" t="s">
        <v>239</v>
      </c>
      <c r="D58" s="68">
        <v>22996</v>
      </c>
      <c r="E58" s="68" t="s">
        <v>251</v>
      </c>
      <c r="F58" s="68" t="s">
        <v>222</v>
      </c>
      <c r="G58" s="68" t="s">
        <v>223</v>
      </c>
      <c r="H58" s="68" t="s">
        <v>118</v>
      </c>
      <c r="I58" s="68"/>
      <c r="J58" s="68"/>
      <c r="K58" s="68"/>
      <c r="L58" s="68"/>
      <c r="M58" s="68"/>
      <c r="N58" s="68"/>
      <c r="O58" s="68"/>
      <c r="P58" s="68"/>
      <c r="Q58" s="68" t="s">
        <v>254</v>
      </c>
      <c r="R58" s="68"/>
      <c r="S58" s="68" t="s">
        <v>253</v>
      </c>
    </row>
    <row r="59" spans="1:19">
      <c r="A59" s="33">
        <v>52</v>
      </c>
      <c r="B59" s="68">
        <v>4</v>
      </c>
      <c r="C59" s="68" t="s">
        <v>239</v>
      </c>
      <c r="D59" s="68">
        <v>29785</v>
      </c>
      <c r="E59" s="68" t="s">
        <v>251</v>
      </c>
      <c r="F59" s="68" t="s">
        <v>224</v>
      </c>
      <c r="G59" s="68" t="s">
        <v>225</v>
      </c>
      <c r="H59" s="68" t="s">
        <v>226</v>
      </c>
      <c r="I59" s="68"/>
      <c r="J59" s="68">
        <v>4</v>
      </c>
      <c r="K59" s="68" t="s">
        <v>239</v>
      </c>
      <c r="L59" s="68">
        <v>29785</v>
      </c>
      <c r="M59" s="68" t="s">
        <v>123</v>
      </c>
      <c r="N59" s="68" t="s">
        <v>224</v>
      </c>
      <c r="O59" s="68" t="s">
        <v>225</v>
      </c>
      <c r="P59" s="68" t="s">
        <v>226</v>
      </c>
      <c r="Q59" s="68" t="s">
        <v>254</v>
      </c>
      <c r="R59" s="68" t="s">
        <v>252</v>
      </c>
      <c r="S59" s="68"/>
    </row>
    <row r="60" spans="1:19">
      <c r="A60" s="33">
        <v>53</v>
      </c>
      <c r="B60" s="68">
        <v>4</v>
      </c>
      <c r="C60" s="68" t="s">
        <v>241</v>
      </c>
      <c r="D60" s="68">
        <v>12062</v>
      </c>
      <c r="E60" s="68" t="s">
        <v>251</v>
      </c>
      <c r="F60" s="68" t="s">
        <v>227</v>
      </c>
      <c r="G60" s="68" t="s">
        <v>228</v>
      </c>
      <c r="H60" s="68" t="s">
        <v>118</v>
      </c>
      <c r="I60" s="68"/>
      <c r="J60" s="68">
        <v>4</v>
      </c>
      <c r="K60" s="68" t="s">
        <v>241</v>
      </c>
      <c r="L60" s="68">
        <v>12062</v>
      </c>
      <c r="M60" s="68" t="s">
        <v>123</v>
      </c>
      <c r="N60" s="68" t="s">
        <v>227</v>
      </c>
      <c r="O60" s="68" t="s">
        <v>228</v>
      </c>
      <c r="P60" s="68" t="s">
        <v>118</v>
      </c>
      <c r="Q60" s="68" t="s">
        <v>254</v>
      </c>
      <c r="R60" s="68" t="s">
        <v>252</v>
      </c>
      <c r="S60" s="68"/>
    </row>
    <row r="61" spans="1:19">
      <c r="A61" s="67">
        <v>54</v>
      </c>
      <c r="B61" s="68">
        <v>4</v>
      </c>
      <c r="C61" s="68" t="s">
        <v>241</v>
      </c>
      <c r="D61" s="68">
        <v>16497</v>
      </c>
      <c r="E61" s="68" t="s">
        <v>251</v>
      </c>
      <c r="F61" s="68" t="s">
        <v>229</v>
      </c>
      <c r="G61" s="68" t="s">
        <v>230</v>
      </c>
      <c r="H61" s="68" t="s">
        <v>118</v>
      </c>
      <c r="I61" s="68"/>
      <c r="J61" s="68"/>
      <c r="K61" s="68"/>
      <c r="L61" s="68"/>
      <c r="M61" s="68"/>
      <c r="N61" s="68"/>
      <c r="O61" s="68"/>
      <c r="P61" s="68"/>
      <c r="Q61" s="68" t="s">
        <v>254</v>
      </c>
      <c r="R61" s="68"/>
      <c r="S61" s="68" t="s">
        <v>253</v>
      </c>
    </row>
    <row r="62" spans="1:19">
      <c r="A62" s="67">
        <v>55</v>
      </c>
      <c r="B62" s="68">
        <v>4</v>
      </c>
      <c r="C62" s="68" t="s">
        <v>241</v>
      </c>
      <c r="D62" s="68">
        <v>16498</v>
      </c>
      <c r="E62" s="68" t="s">
        <v>251</v>
      </c>
      <c r="F62" s="68" t="s">
        <v>231</v>
      </c>
      <c r="G62" s="68" t="s">
        <v>232</v>
      </c>
      <c r="H62" s="68" t="s">
        <v>118</v>
      </c>
      <c r="I62" s="68"/>
      <c r="J62" s="68"/>
      <c r="K62" s="68"/>
      <c r="L62" s="68"/>
      <c r="M62" s="68"/>
      <c r="N62" s="68"/>
      <c r="O62" s="68"/>
      <c r="P62" s="68"/>
      <c r="Q62" s="68" t="s">
        <v>254</v>
      </c>
      <c r="R62" s="68"/>
      <c r="S62" s="68" t="s">
        <v>253</v>
      </c>
    </row>
    <row r="63" spans="1:19">
      <c r="A63" s="33">
        <v>56</v>
      </c>
      <c r="B63" s="68">
        <v>4</v>
      </c>
      <c r="C63" s="68" t="s">
        <v>241</v>
      </c>
      <c r="D63" s="68">
        <v>16499</v>
      </c>
      <c r="E63" s="68" t="s">
        <v>251</v>
      </c>
      <c r="F63" s="68" t="s">
        <v>233</v>
      </c>
      <c r="G63" s="68" t="s">
        <v>234</v>
      </c>
      <c r="H63" s="68" t="s">
        <v>118</v>
      </c>
      <c r="I63" s="68"/>
      <c r="J63" s="68">
        <v>4</v>
      </c>
      <c r="K63" s="68" t="s">
        <v>241</v>
      </c>
      <c r="L63" s="68">
        <v>16499</v>
      </c>
      <c r="M63" s="68" t="s">
        <v>123</v>
      </c>
      <c r="N63" s="68" t="s">
        <v>233</v>
      </c>
      <c r="O63" s="68" t="s">
        <v>234</v>
      </c>
      <c r="P63" s="68" t="s">
        <v>118</v>
      </c>
      <c r="Q63" s="68" t="s">
        <v>254</v>
      </c>
      <c r="R63" s="68" t="s">
        <v>252</v>
      </c>
      <c r="S63" s="68"/>
    </row>
    <row r="64" spans="1:19">
      <c r="A64" s="33">
        <v>57</v>
      </c>
      <c r="B64" s="68">
        <v>4</v>
      </c>
      <c r="C64" s="68" t="s">
        <v>241</v>
      </c>
      <c r="D64" s="68">
        <v>20197</v>
      </c>
      <c r="E64" s="68" t="s">
        <v>251</v>
      </c>
      <c r="F64" s="68" t="s">
        <v>235</v>
      </c>
      <c r="G64" s="68" t="s">
        <v>236</v>
      </c>
      <c r="H64" s="68" t="s">
        <v>118</v>
      </c>
      <c r="I64" s="68"/>
      <c r="J64" s="68">
        <v>4</v>
      </c>
      <c r="K64" s="68" t="s">
        <v>241</v>
      </c>
      <c r="L64" s="68">
        <v>20197</v>
      </c>
      <c r="M64" s="68" t="s">
        <v>123</v>
      </c>
      <c r="N64" s="68" t="s">
        <v>235</v>
      </c>
      <c r="O64" s="68" t="s">
        <v>236</v>
      </c>
      <c r="P64" s="68" t="s">
        <v>118</v>
      </c>
      <c r="Q64" s="68" t="s">
        <v>254</v>
      </c>
      <c r="R64" s="68" t="s">
        <v>252</v>
      </c>
      <c r="S64" s="68"/>
    </row>
    <row r="65" spans="1:19">
      <c r="A65" s="33">
        <v>58</v>
      </c>
      <c r="B65" s="68">
        <v>4</v>
      </c>
      <c r="C65" s="68" t="s">
        <v>241</v>
      </c>
      <c r="D65" s="68">
        <v>29786</v>
      </c>
      <c r="E65" s="68" t="s">
        <v>251</v>
      </c>
      <c r="F65" s="68" t="s">
        <v>237</v>
      </c>
      <c r="G65" s="68" t="s">
        <v>238</v>
      </c>
      <c r="H65" s="68" t="s">
        <v>226</v>
      </c>
      <c r="I65" s="68"/>
      <c r="J65" s="68">
        <v>4</v>
      </c>
      <c r="K65" s="68" t="s">
        <v>241</v>
      </c>
      <c r="L65" s="68">
        <v>29786</v>
      </c>
      <c r="M65" s="68" t="s">
        <v>123</v>
      </c>
      <c r="N65" s="68" t="s">
        <v>237</v>
      </c>
      <c r="O65" s="68" t="s">
        <v>238</v>
      </c>
      <c r="P65" s="68" t="s">
        <v>226</v>
      </c>
      <c r="Q65" s="68" t="s">
        <v>254</v>
      </c>
      <c r="R65" s="68" t="s">
        <v>252</v>
      </c>
      <c r="S65" s="68"/>
    </row>
    <row r="67" spans="1:19" ht="16.5" customHeight="1">
      <c r="A67" s="145" t="s">
        <v>83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6.5" customHeight="1">
      <c r="A68" s="145" t="s">
        <v>85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6.5" customHeight="1">
      <c r="A69" s="145" t="s">
        <v>86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6.5" customHeight="1">
      <c r="A70" s="145" t="s">
        <v>84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6.5" customHeight="1">
      <c r="A71" s="145" t="s">
        <v>87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>
      <c r="A72" s="35"/>
    </row>
    <row r="73" spans="1:19">
      <c r="A73" s="35"/>
    </row>
    <row r="74" spans="1:19">
      <c r="A74" s="35"/>
    </row>
    <row r="75" spans="1:19">
      <c r="A75" s="35"/>
    </row>
    <row r="76" spans="1:19">
      <c r="A76" s="35"/>
    </row>
    <row r="77" spans="1:19">
      <c r="A77" s="35"/>
    </row>
    <row r="78" spans="1:19">
      <c r="A78" s="35"/>
    </row>
    <row r="79" spans="1:19">
      <c r="A79" s="35"/>
    </row>
  </sheetData>
  <mergeCells count="25">
    <mergeCell ref="O3:S3"/>
    <mergeCell ref="A67:S67"/>
    <mergeCell ref="K6:K7"/>
    <mergeCell ref="L6:L7"/>
    <mergeCell ref="M6:M7"/>
    <mergeCell ref="N6:O6"/>
    <mergeCell ref="F6:G6"/>
    <mergeCell ref="P6:P7"/>
    <mergeCell ref="B6:B7"/>
    <mergeCell ref="C6:C7"/>
    <mergeCell ref="D6:D7"/>
    <mergeCell ref="E6:E7"/>
    <mergeCell ref="H6:H7"/>
    <mergeCell ref="I6:I7"/>
    <mergeCell ref="J6:J7"/>
    <mergeCell ref="B5:I5"/>
    <mergeCell ref="A68:S68"/>
    <mergeCell ref="A69:S69"/>
    <mergeCell ref="A70:S70"/>
    <mergeCell ref="A71:S71"/>
    <mergeCell ref="Q6:Q7"/>
    <mergeCell ref="R6:R7"/>
    <mergeCell ref="S5:S7"/>
    <mergeCell ref="A5:A7"/>
    <mergeCell ref="J5:R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F25" sqref="F25"/>
    </sheetView>
  </sheetViews>
  <sheetFormatPr defaultRowHeight="16.5"/>
  <cols>
    <col min="1" max="1" width="12.625" customWidth="1"/>
    <col min="2" max="2" width="7.5" bestFit="1" customWidth="1"/>
    <col min="3" max="3" width="20.625" customWidth="1"/>
    <col min="4" max="4" width="7.5" bestFit="1" customWidth="1"/>
    <col min="5" max="5" width="15.625" customWidth="1"/>
    <col min="6" max="6" width="9" bestFit="1" customWidth="1"/>
    <col min="7" max="7" width="7.5" bestFit="1" customWidth="1"/>
    <col min="8" max="8" width="20.625" customWidth="1"/>
    <col min="9" max="9" width="7.5" bestFit="1" customWidth="1"/>
  </cols>
  <sheetData>
    <row r="1" spans="1:10" ht="24">
      <c r="A1" s="4" t="s">
        <v>92</v>
      </c>
    </row>
    <row r="2" spans="1:10" ht="9.9499999999999993" customHeight="1">
      <c r="A2" s="4"/>
    </row>
    <row r="3" spans="1:10">
      <c r="A3" s="156" t="s">
        <v>97</v>
      </c>
      <c r="B3" s="156"/>
      <c r="C3" s="156"/>
      <c r="F3" s="152" t="s">
        <v>98</v>
      </c>
      <c r="G3" s="152"/>
      <c r="H3" s="152"/>
      <c r="I3" s="152"/>
      <c r="J3" s="152"/>
    </row>
    <row r="4" spans="1:10" ht="9.9499999999999993" customHeight="1" thickBot="1"/>
    <row r="5" spans="1:10">
      <c r="A5" s="153" t="s">
        <v>93</v>
      </c>
      <c r="B5" s="153"/>
      <c r="C5" s="153"/>
      <c r="D5" s="153"/>
      <c r="E5" s="153" t="s">
        <v>94</v>
      </c>
      <c r="F5" s="153"/>
      <c r="G5" s="153"/>
      <c r="H5" s="153"/>
      <c r="I5" s="153"/>
      <c r="J5" s="153" t="s">
        <v>66</v>
      </c>
    </row>
    <row r="6" spans="1:10" ht="17.25" thickBot="1">
      <c r="A6" s="32" t="s">
        <v>63</v>
      </c>
      <c r="B6" s="32" t="s">
        <v>67</v>
      </c>
      <c r="C6" s="32" t="s">
        <v>52</v>
      </c>
      <c r="D6" s="32" t="s">
        <v>64</v>
      </c>
      <c r="E6" s="32" t="s">
        <v>1</v>
      </c>
      <c r="F6" s="32" t="s">
        <v>63</v>
      </c>
      <c r="G6" s="32" t="s">
        <v>67</v>
      </c>
      <c r="H6" s="32" t="s">
        <v>52</v>
      </c>
      <c r="I6" s="32" t="s">
        <v>64</v>
      </c>
      <c r="J6" s="154"/>
    </row>
    <row r="7" spans="1:10" ht="17.25" thickTop="1">
      <c r="A7" s="157" t="s">
        <v>266</v>
      </c>
      <c r="B7" s="158"/>
      <c r="C7" s="158"/>
      <c r="D7" s="158"/>
      <c r="E7" s="158"/>
      <c r="F7" s="158"/>
      <c r="G7" s="158"/>
      <c r="H7" s="158"/>
      <c r="I7" s="158"/>
      <c r="J7" s="159"/>
    </row>
    <row r="8" spans="1:10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8" spans="1:10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>
      <c r="A19" s="155" t="s">
        <v>96</v>
      </c>
      <c r="B19" s="155"/>
      <c r="C19" s="155"/>
      <c r="D19" s="155"/>
      <c r="E19" s="155"/>
      <c r="F19" s="155"/>
      <c r="G19" s="155"/>
      <c r="H19" s="155"/>
      <c r="I19" s="155"/>
      <c r="J19" s="155"/>
    </row>
  </sheetData>
  <mergeCells count="8">
    <mergeCell ref="J5:J6"/>
    <mergeCell ref="A18:J18"/>
    <mergeCell ref="A19:J19"/>
    <mergeCell ref="A3:C3"/>
    <mergeCell ref="F3:J3"/>
    <mergeCell ref="E5:I5"/>
    <mergeCell ref="A5:D5"/>
    <mergeCell ref="A7:J7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1. 졸업이수학점표</vt:lpstr>
      <vt:lpstr>2. 교육과정표</vt:lpstr>
      <vt:lpstr>3. 전문기초교양</vt:lpstr>
      <vt:lpstr>4. 전공과목교과목록</vt:lpstr>
      <vt:lpstr>5. 개전전공과목대비표</vt:lpstr>
      <vt:lpstr>6. 동일과목내역</vt:lpstr>
      <vt:lpstr>'1. 졸업이수학점표'!Print_Titles</vt:lpstr>
      <vt:lpstr>'4. 전공과목교과목록'!Print_Titles</vt:lpstr>
      <vt:lpstr>'5. 개전전공과목대비표'!Print_Titles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biochemistry</cp:lastModifiedBy>
  <cp:lastPrinted>2014-09-29T08:19:07Z</cp:lastPrinted>
  <dcterms:created xsi:type="dcterms:W3CDTF">2014-09-29T05:05:01Z</dcterms:created>
  <dcterms:modified xsi:type="dcterms:W3CDTF">2015-04-27T00:33:56Z</dcterms:modified>
</cp:coreProperties>
</file>